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45" windowWidth="9120" windowHeight="8220" tabRatio="601"/>
  </bookViews>
  <sheets>
    <sheet name="2" sheetId="10" r:id="rId1"/>
    <sheet name="3" sheetId="11" r:id="rId2"/>
  </sheets>
  <definedNames>
    <definedName name="_xlnm.Print_Area" localSheetId="0">'2'!$A$1:$F$140</definedName>
    <definedName name="_xlnm.Print_Area" localSheetId="1">'3'!$A$1:$G$140</definedName>
  </definedNames>
  <calcPr calcId="125725"/>
</workbook>
</file>

<file path=xl/calcChain.xml><?xml version="1.0" encoding="utf-8"?>
<calcChain xmlns="http://schemas.openxmlformats.org/spreadsheetml/2006/main">
  <c r="F138" i="10"/>
  <c r="F137" s="1"/>
  <c r="F136" s="1"/>
  <c r="F135" s="1"/>
  <c r="F133"/>
  <c r="F132" s="1"/>
  <c r="F131" s="1"/>
  <c r="F129"/>
  <c r="F128"/>
  <c r="F127" s="1"/>
  <c r="F125"/>
  <c r="F124" s="1"/>
  <c r="F123" s="1"/>
  <c r="F121"/>
  <c r="F119"/>
  <c r="F118" s="1"/>
  <c r="F116"/>
  <c r="F115" s="1"/>
  <c r="F112"/>
  <c r="F109"/>
  <c r="F106"/>
  <c r="F104"/>
  <c r="F103" s="1"/>
  <c r="F100"/>
  <c r="F97"/>
  <c r="F95" s="1"/>
  <c r="F91"/>
  <c r="F90"/>
  <c r="F87"/>
  <c r="F86" s="1"/>
  <c r="F83"/>
  <c r="F82" s="1"/>
  <c r="F79"/>
  <c r="F78" s="1"/>
  <c r="F74"/>
  <c r="F71"/>
  <c r="F70" s="1"/>
  <c r="F69" s="1"/>
  <c r="F66"/>
  <c r="F65" s="1"/>
  <c r="F62"/>
  <c r="F61" s="1"/>
  <c r="F57"/>
  <c r="F54"/>
  <c r="F52" s="1"/>
  <c r="F50"/>
  <c r="F49" s="1"/>
  <c r="F48" s="1"/>
  <c r="F43"/>
  <c r="F42" s="1"/>
  <c r="F41" s="1"/>
  <c r="F40" s="1"/>
  <c r="F38"/>
  <c r="F37" s="1"/>
  <c r="F34"/>
  <c r="F32"/>
  <c r="F31"/>
  <c r="F30" s="1"/>
  <c r="F28"/>
  <c r="F27" s="1"/>
  <c r="F26" s="1"/>
  <c r="F22"/>
  <c r="F17"/>
  <c r="F16" s="1"/>
  <c r="F14"/>
  <c r="F13" s="1"/>
  <c r="F12" s="1"/>
  <c r="F9"/>
  <c r="F8"/>
  <c r="F7" s="1"/>
  <c r="F6" s="1"/>
  <c r="G138" i="11"/>
  <c r="G137"/>
  <c r="G136" s="1"/>
  <c r="G135" s="1"/>
  <c r="G133"/>
  <c r="G132"/>
  <c r="G131" s="1"/>
  <c r="G129"/>
  <c r="G128" s="1"/>
  <c r="G127" s="1"/>
  <c r="G125"/>
  <c r="G124" s="1"/>
  <c r="G123" s="1"/>
  <c r="G121"/>
  <c r="G119"/>
  <c r="G118" s="1"/>
  <c r="G116"/>
  <c r="G115"/>
  <c r="G112"/>
  <c r="G109"/>
  <c r="G106"/>
  <c r="G104"/>
  <c r="G103" s="1"/>
  <c r="G100"/>
  <c r="G97"/>
  <c r="G96" s="1"/>
  <c r="G91"/>
  <c r="G90" s="1"/>
  <c r="G87"/>
  <c r="G86" s="1"/>
  <c r="G83"/>
  <c r="G82"/>
  <c r="G79"/>
  <c r="G78" s="1"/>
  <c r="G74"/>
  <c r="G71"/>
  <c r="G70"/>
  <c r="G69" s="1"/>
  <c r="G66"/>
  <c r="G65" s="1"/>
  <c r="G62"/>
  <c r="G61"/>
  <c r="G57"/>
  <c r="G54"/>
  <c r="G53" s="1"/>
  <c r="G50"/>
  <c r="G49"/>
  <c r="G48" s="1"/>
  <c r="G43"/>
  <c r="G42"/>
  <c r="G41" s="1"/>
  <c r="G40" s="1"/>
  <c r="G38"/>
  <c r="G37"/>
  <c r="G34"/>
  <c r="G32"/>
  <c r="G31" s="1"/>
  <c r="G30" s="1"/>
  <c r="G28"/>
  <c r="G27"/>
  <c r="G26" s="1"/>
  <c r="G22"/>
  <c r="G17"/>
  <c r="G14"/>
  <c r="G13"/>
  <c r="G12" s="1"/>
  <c r="G9"/>
  <c r="G8" s="1"/>
  <c r="G7" s="1"/>
  <c r="G16" l="1"/>
  <c r="G77"/>
  <c r="F60" i="10"/>
  <c r="F85"/>
  <c r="G60" i="11"/>
  <c r="G59" s="1"/>
  <c r="G85"/>
  <c r="F47" i="10"/>
  <c r="F59"/>
  <c r="F77"/>
  <c r="F76" s="1"/>
  <c r="F96"/>
  <c r="F53"/>
  <c r="G6" i="11"/>
  <c r="G52"/>
  <c r="G47" s="1"/>
  <c r="G95"/>
  <c r="G76" s="1"/>
  <c r="F140" i="10" l="1"/>
  <c r="G140" i="11"/>
</calcChain>
</file>

<file path=xl/sharedStrings.xml><?xml version="1.0" encoding="utf-8"?>
<sst xmlns="http://schemas.openxmlformats.org/spreadsheetml/2006/main" count="1135" uniqueCount="158">
  <si>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</si>
  <si>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</si>
  <si>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</si>
  <si>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</si>
  <si>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</si>
  <si>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</si>
  <si>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</si>
  <si>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</si>
  <si>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</si>
  <si>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</si>
  <si>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</si>
  <si>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</si>
  <si>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</si>
  <si>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</si>
  <si>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</si>
  <si>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</si>
  <si>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</si>
  <si>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</si>
  <si>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</si>
  <si>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Образование</t>
  </si>
  <si>
    <t>07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</si>
  <si>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</si>
  <si>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</si>
  <si>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</si>
  <si>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</si>
  <si>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</si>
  <si>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</si>
  <si>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</si>
  <si>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</si>
  <si>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</si>
  <si>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</si>
  <si>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</si>
  <si>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</si>
  <si>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</si>
  <si>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</si>
  <si>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</si>
  <si>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</si>
  <si>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</si>
  <si>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</si>
  <si>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</si>
  <si>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</si>
  <si>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</si>
  <si>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</si>
  <si>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</si>
  <si>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</si>
  <si>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</si>
  <si>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</si>
  <si>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Благоустройство</t>
  </si>
  <si>
    <t>Уличное освещение</t>
  </si>
  <si>
    <t>Обеспечение пожарной безопасности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</si>
  <si>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</si>
  <si>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</si>
  <si>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</si>
  <si>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</si>
  <si>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</si>
  <si>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</si>
  <si>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</si>
  <si>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</si>
  <si>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</si>
  <si>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</si>
  <si>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</si>
  <si>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</si>
  <si>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</si>
  <si>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</si>
  <si>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</si>
  <si>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99 0 89 204 00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</si>
  <si>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</si>
  <si>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</si>
  <si>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</si>
  <si>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</si>
  <si>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</si>
  <si>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</si>
  <si>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</si>
  <si>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</si>
  <si>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</si>
  <si>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</si>
  <si>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</si>
  <si>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</si>
  <si>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</si>
  <si>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</si>
  <si>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99 0 02 51180</t>
  </si>
  <si>
    <t>99 0 07 24600</t>
  </si>
  <si>
    <t>99 0 07 00000</t>
  </si>
  <si>
    <t>99 0 03 00000</t>
  </si>
  <si>
    <t>99 0 03 00030</t>
  </si>
  <si>
    <t>99 0 02 00000</t>
  </si>
  <si>
    <t>99 0 04 07570</t>
  </si>
  <si>
    <t>99 0 07 24000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</si>
  <si>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</si>
  <si>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</si>
  <si>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</si>
  <si>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</si>
  <si>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</si>
  <si>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</si>
  <si>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</si>
  <si>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</si>
  <si>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</si>
  <si>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</si>
  <si>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</si>
  <si>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</si>
  <si>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</si>
  <si>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</si>
  <si>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</si>
  <si>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</si>
  <si>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Строительство объектов коммунальной инфраструктуры</t>
  </si>
  <si>
    <t>99 0 09 00000</t>
  </si>
  <si>
    <t>99 0 09 00040</t>
  </si>
  <si>
    <t>99 0 09 00020</t>
  </si>
  <si>
    <t>99 0 07 41600</t>
  </si>
  <si>
    <t>Мероприятия, реализуемые органами исполнительной власти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</si>
  <si>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</si>
  <si>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</si>
  <si>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</si>
  <si>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</si>
  <si>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Организация и проведение мероприятий с детьми и молодежью</t>
  </si>
  <si>
    <t xml:space="preserve"> Прочая закупка товаров, работ и услуг для обеспечения государственных (муниципальных) нужд </t>
  </si>
  <si>
    <t>09 0 07 03300</t>
  </si>
  <si>
    <t>Молодежная политика и оздоровление детей</t>
  </si>
  <si>
    <t>Другие вопросы в области культуры, кинематографии</t>
  </si>
  <si>
    <t>99 0 07 71050</t>
  </si>
  <si>
    <t>Организация и проведение мероприятий в сфере физической культуры и спорта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</si>
  <si>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</si>
  <si>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</si>
  <si>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</si>
  <si>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</si>
  <si>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</si>
  <si>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</si>
  <si>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</si>
  <si>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</si>
  <si>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</si>
  <si>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</si>
  <si>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</si>
  <si>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</si>
  <si>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информационно-коммунтикационных услуг</t>
  </si>
  <si>
    <t>99 0 03 11800</t>
  </si>
  <si>
    <t>99 0 03 11700</t>
  </si>
  <si>
    <t>Межбюджетные  трансферты передаваемые из бюджета поселений в бюджет муниципальных районов на осущестлние части полномочий по решению вопросов местного значения в соответствии с заключенными соглашениями</t>
  </si>
  <si>
    <t>129</t>
  </si>
  <si>
    <t>853</t>
  </si>
  <si>
    <t>99 0 07 00180</t>
  </si>
  <si>
    <t>06</t>
  </si>
  <si>
    <t>99 0 09 00220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</si>
  <si>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</si>
  <si>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</si>
  <si>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иных платежей</t>
  </si>
  <si>
    <t>Бюджетные инвестиции в объекты капитального строительства государственной (муниципальной) собственности</t>
  </si>
  <si>
    <t>Мероприятия по газификации в населенных пунктах, расположенных в сельской местности.</t>
  </si>
  <si>
    <t>Строительство, модернизация, реконструкция и капитальный ремонт объектов систем водоснабжения, водоотведения и очистки сточных вод.</t>
  </si>
  <si>
    <t>Сбор, удаление отходов и очистка сточных вод</t>
  </si>
  <si>
    <t xml:space="preserve">05 </t>
  </si>
  <si>
    <t>Утверждено на 2016 год</t>
  </si>
  <si>
    <t>Охрана окружающей среды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</si>
  <si>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</si>
  <si>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ведомство</t>
  </si>
  <si>
    <t>Распределение бюджетных ассигнований бюджета Солнечного сельского поселения  по разделам, подразделам, целевым статьям и группам видов расходов классификации расходов бюджета за 1кв. 2016 года</t>
  </si>
  <si>
    <t>Ведомственная структура расходов бюджета Солнечного сельского поселения на 2016 год</t>
  </si>
  <si>
    <t xml:space="preserve">Приложение № 3  к решению Совета депутатов Солнечного сельского поселения  от "22" апреля  2016г.№ 50     "О внесении изменений в бюджет  за 1кв. 2016 года "                                                                             </t>
  </si>
  <si>
    <t xml:space="preserve">Приложение № 2  к решению Совета депутатов Солнечного сельского поселения  от "22"апреля  2016г.№50                    "О внесении изменений в бюджет  за 1кв. 2016 года "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</si>
</sst>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4" fontId="11" fillId="5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67"/>
  <sheetViews>
    <sheetView tabSelected="1" workbookViewId="0">
      <selection activeCell="C1" sqref="C1:F1"/>
    </sheetView>
  </sheetViews>
  <sheetFormatPr defaultRowHeight="12.75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9.5703125" customWidth="1"/>
    <col min="7" max="7" width="14.42578125" bestFit="1" customWidth="1"/>
  </cols>
  <sheetData>
    <row r="1" spans="1:8" ht="54.75" customHeight="1">
      <c r="B1" s="77"/>
      <c r="C1" s="85" t="s">
        <v>157</v>
      </c>
      <c r="D1" s="85"/>
      <c r="E1" s="85"/>
      <c r="F1" s="85"/>
      <c r="G1" s="11"/>
    </row>
    <row r="2" spans="1:8" ht="28.5" customHeight="1">
      <c r="A2" s="86" t="s">
        <v>154</v>
      </c>
      <c r="B2" s="86"/>
      <c r="C2" s="86"/>
      <c r="D2" s="86"/>
      <c r="E2" s="86"/>
      <c r="F2" s="86"/>
      <c r="G2" s="11"/>
    </row>
    <row r="3" spans="1:8" ht="12.75" customHeight="1">
      <c r="A3" s="87"/>
      <c r="B3" s="87"/>
      <c r="C3" s="87"/>
      <c r="D3" s="87"/>
      <c r="E3" s="88"/>
      <c r="F3" s="89"/>
    </row>
    <row r="4" spans="1:8" ht="27.75" customHeight="1">
      <c r="A4" s="90" t="s">
        <v>0</v>
      </c>
      <c r="B4" s="90" t="s">
        <v>1</v>
      </c>
      <c r="C4" s="90"/>
      <c r="D4" s="90"/>
      <c r="E4" s="90"/>
      <c r="F4" s="92" t="s">
        <v>150</v>
      </c>
    </row>
    <row r="5" spans="1:8" ht="61.5" customHeight="1">
      <c r="A5" s="91"/>
      <c r="B5" s="21" t="s">
        <v>4</v>
      </c>
      <c r="C5" s="22" t="s">
        <v>41</v>
      </c>
      <c r="D5" s="22" t="s">
        <v>5</v>
      </c>
      <c r="E5" s="22" t="s">
        <v>6</v>
      </c>
      <c r="F5" s="92"/>
      <c r="H5" s="78"/>
    </row>
    <row r="6" spans="1:8">
      <c r="A6" s="47" t="s">
        <v>3</v>
      </c>
      <c r="B6" s="23" t="s">
        <v>7</v>
      </c>
      <c r="C6" s="23" t="s">
        <v>8</v>
      </c>
      <c r="D6" s="23"/>
      <c r="E6" s="23"/>
      <c r="F6" s="74">
        <f>F7+F12+F16+F26+F30</f>
        <v>2863346</v>
      </c>
    </row>
    <row r="7" spans="1:8" ht="22.5">
      <c r="A7" s="48" t="s">
        <v>9</v>
      </c>
      <c r="B7" s="24" t="s">
        <v>7</v>
      </c>
      <c r="C7" s="24" t="s">
        <v>10</v>
      </c>
      <c r="D7" s="24"/>
      <c r="E7" s="24"/>
      <c r="F7" s="25">
        <f>F8</f>
        <v>452700</v>
      </c>
    </row>
    <row r="8" spans="1:8">
      <c r="A8" s="40" t="s">
        <v>66</v>
      </c>
      <c r="B8" s="26" t="s">
        <v>7</v>
      </c>
      <c r="C8" s="26" t="s">
        <v>10</v>
      </c>
      <c r="D8" s="26" t="s">
        <v>77</v>
      </c>
      <c r="E8" s="26"/>
      <c r="F8" s="27">
        <f>F9</f>
        <v>452700</v>
      </c>
    </row>
    <row r="9" spans="1:8">
      <c r="A9" s="34" t="s">
        <v>11</v>
      </c>
      <c r="B9" s="26" t="s">
        <v>7</v>
      </c>
      <c r="C9" s="26" t="s">
        <v>10</v>
      </c>
      <c r="D9" s="26" t="s">
        <v>76</v>
      </c>
      <c r="E9" s="26"/>
      <c r="F9" s="27">
        <f>F10+F11</f>
        <v>452700</v>
      </c>
    </row>
    <row r="10" spans="1:8" ht="22.5">
      <c r="A10" s="34" t="s">
        <v>37</v>
      </c>
      <c r="B10" s="26" t="s">
        <v>7</v>
      </c>
      <c r="C10" s="26" t="s">
        <v>10</v>
      </c>
      <c r="D10" s="26" t="s">
        <v>76</v>
      </c>
      <c r="E10" s="26" t="s">
        <v>36</v>
      </c>
      <c r="F10" s="27">
        <v>426475.85</v>
      </c>
    </row>
    <row r="11" spans="1:8" ht="22.5">
      <c r="A11" s="31" t="s">
        <v>143</v>
      </c>
      <c r="B11" s="28" t="s">
        <v>7</v>
      </c>
      <c r="C11" s="28" t="s">
        <v>10</v>
      </c>
      <c r="D11" s="28" t="s">
        <v>76</v>
      </c>
      <c r="E11" s="28" t="s">
        <v>137</v>
      </c>
      <c r="F11" s="27">
        <v>26224.15</v>
      </c>
    </row>
    <row r="12" spans="1:8" ht="22.5">
      <c r="A12" s="31" t="s">
        <v>142</v>
      </c>
      <c r="B12" s="28" t="s">
        <v>7</v>
      </c>
      <c r="C12" s="28" t="s">
        <v>12</v>
      </c>
      <c r="D12" s="28"/>
      <c r="E12" s="28"/>
      <c r="F12" s="25">
        <f t="shared" ref="F12:F14" si="0">F13</f>
        <v>0</v>
      </c>
    </row>
    <row r="13" spans="1:8">
      <c r="A13" s="31" t="s">
        <v>66</v>
      </c>
      <c r="B13" s="28" t="s">
        <v>7</v>
      </c>
      <c r="C13" s="28" t="s">
        <v>12</v>
      </c>
      <c r="D13" s="28" t="s">
        <v>77</v>
      </c>
      <c r="E13" s="28"/>
      <c r="F13" s="27">
        <f t="shared" si="0"/>
        <v>0</v>
      </c>
    </row>
    <row r="14" spans="1:8">
      <c r="A14" s="31" t="s">
        <v>69</v>
      </c>
      <c r="B14" s="28" t="s">
        <v>7</v>
      </c>
      <c r="C14" s="28" t="s">
        <v>12</v>
      </c>
      <c r="D14" s="28" t="s">
        <v>78</v>
      </c>
      <c r="E14" s="28"/>
      <c r="F14" s="27">
        <f t="shared" si="0"/>
        <v>0</v>
      </c>
    </row>
    <row r="15" spans="1:8" ht="22.5">
      <c r="A15" s="31" t="s">
        <v>39</v>
      </c>
      <c r="B15" s="28" t="s">
        <v>7</v>
      </c>
      <c r="C15" s="28" t="s">
        <v>12</v>
      </c>
      <c r="D15" s="28" t="s">
        <v>78</v>
      </c>
      <c r="E15" s="28" t="s">
        <v>38</v>
      </c>
      <c r="F15" s="27"/>
    </row>
    <row r="16" spans="1:8">
      <c r="A16" s="31" t="s">
        <v>131</v>
      </c>
      <c r="B16" s="28" t="s">
        <v>7</v>
      </c>
      <c r="C16" s="28" t="s">
        <v>14</v>
      </c>
      <c r="D16" s="26"/>
      <c r="E16" s="28"/>
      <c r="F16" s="69">
        <f>F17+F22</f>
        <v>2283000</v>
      </c>
    </row>
    <row r="17" spans="1:29" ht="19.5" customHeight="1">
      <c r="A17" s="40" t="s">
        <v>69</v>
      </c>
      <c r="B17" s="24" t="s">
        <v>13</v>
      </c>
      <c r="C17" s="24" t="s">
        <v>14</v>
      </c>
      <c r="D17" s="26" t="s">
        <v>78</v>
      </c>
      <c r="E17" s="24"/>
      <c r="F17" s="70">
        <f>F18+F19+F20+F21</f>
        <v>2267000</v>
      </c>
    </row>
    <row r="18" spans="1:29" ht="22.5">
      <c r="A18" s="34" t="s">
        <v>37</v>
      </c>
      <c r="B18" s="26" t="s">
        <v>7</v>
      </c>
      <c r="C18" s="26" t="s">
        <v>14</v>
      </c>
      <c r="D18" s="26" t="s">
        <v>78</v>
      </c>
      <c r="E18" s="26" t="s">
        <v>36</v>
      </c>
      <c r="F18" s="27">
        <v>1191601.33</v>
      </c>
    </row>
    <row r="19" spans="1:29" ht="22.5">
      <c r="A19" s="31" t="s">
        <v>143</v>
      </c>
      <c r="B19" s="28" t="s">
        <v>7</v>
      </c>
      <c r="C19" s="28" t="s">
        <v>14</v>
      </c>
      <c r="D19" s="28" t="s">
        <v>78</v>
      </c>
      <c r="E19" s="28" t="s">
        <v>137</v>
      </c>
      <c r="F19" s="27">
        <v>58398.67</v>
      </c>
    </row>
    <row r="20" spans="1:29" s="20" customFormat="1">
      <c r="A20" s="31" t="s">
        <v>133</v>
      </c>
      <c r="B20" s="28" t="s">
        <v>7</v>
      </c>
      <c r="C20" s="28" t="s">
        <v>14</v>
      </c>
      <c r="D20" s="28" t="s">
        <v>78</v>
      </c>
      <c r="E20" s="28" t="s">
        <v>52</v>
      </c>
      <c r="F20" s="30">
        <v>40000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1" customFormat="1" ht="22.5">
      <c r="A21" s="34" t="s">
        <v>39</v>
      </c>
      <c r="B21" s="28" t="s">
        <v>7</v>
      </c>
      <c r="C21" s="28" t="s">
        <v>14</v>
      </c>
      <c r="D21" s="26" t="s">
        <v>78</v>
      </c>
      <c r="E21" s="28" t="s">
        <v>38</v>
      </c>
      <c r="F21" s="27">
        <v>977000</v>
      </c>
    </row>
    <row r="22" spans="1:29" s="1" customFormat="1">
      <c r="A22" s="38" t="s">
        <v>70</v>
      </c>
      <c r="B22" s="26" t="s">
        <v>7</v>
      </c>
      <c r="C22" s="26" t="s">
        <v>14</v>
      </c>
      <c r="D22" s="26" t="s">
        <v>79</v>
      </c>
      <c r="E22" s="28"/>
      <c r="F22" s="70">
        <f>F23+F24+F25</f>
        <v>16000</v>
      </c>
    </row>
    <row r="23" spans="1:29" s="1" customFormat="1">
      <c r="A23" s="50" t="s">
        <v>43</v>
      </c>
      <c r="B23" s="26" t="s">
        <v>7</v>
      </c>
      <c r="C23" s="26" t="s">
        <v>14</v>
      </c>
      <c r="D23" s="26" t="s">
        <v>65</v>
      </c>
      <c r="E23" s="26" t="s">
        <v>40</v>
      </c>
      <c r="F23" s="27"/>
    </row>
    <row r="24" spans="1:29" s="1" customFormat="1">
      <c r="A24" s="51" t="s">
        <v>44</v>
      </c>
      <c r="B24" s="26" t="s">
        <v>7</v>
      </c>
      <c r="C24" s="26" t="s">
        <v>14</v>
      </c>
      <c r="D24" s="26" t="s">
        <v>65</v>
      </c>
      <c r="E24" s="26" t="s">
        <v>42</v>
      </c>
      <c r="F24" s="27">
        <v>16000</v>
      </c>
    </row>
    <row r="25" spans="1:29" s="1" customFormat="1">
      <c r="A25" s="51" t="s">
        <v>144</v>
      </c>
      <c r="B25" s="28" t="s">
        <v>7</v>
      </c>
      <c r="C25" s="28" t="s">
        <v>14</v>
      </c>
      <c r="D25" s="28" t="s">
        <v>65</v>
      </c>
      <c r="E25" s="28" t="s">
        <v>138</v>
      </c>
      <c r="F25" s="27"/>
    </row>
    <row r="26" spans="1:29">
      <c r="A26" s="52" t="s">
        <v>90</v>
      </c>
      <c r="B26" s="24" t="s">
        <v>7</v>
      </c>
      <c r="C26" s="24" t="s">
        <v>24</v>
      </c>
      <c r="D26" s="26"/>
      <c r="E26" s="24"/>
      <c r="F26" s="25">
        <f t="shared" ref="F26:F28" si="1">F27</f>
        <v>0</v>
      </c>
    </row>
    <row r="27" spans="1:29">
      <c r="A27" s="35" t="s">
        <v>66</v>
      </c>
      <c r="B27" s="26" t="s">
        <v>7</v>
      </c>
      <c r="C27" s="26" t="s">
        <v>24</v>
      </c>
      <c r="D27" s="26" t="s">
        <v>77</v>
      </c>
      <c r="E27" s="24"/>
      <c r="F27" s="68">
        <f t="shared" si="1"/>
        <v>0</v>
      </c>
    </row>
    <row r="28" spans="1:29">
      <c r="A28" s="34" t="s">
        <v>33</v>
      </c>
      <c r="B28" s="26" t="s">
        <v>7</v>
      </c>
      <c r="C28" s="26" t="s">
        <v>24</v>
      </c>
      <c r="D28" s="26" t="s">
        <v>86</v>
      </c>
      <c r="E28" s="26"/>
      <c r="F28" s="27">
        <f t="shared" si="1"/>
        <v>0</v>
      </c>
    </row>
    <row r="29" spans="1:29">
      <c r="A29" s="31" t="s">
        <v>89</v>
      </c>
      <c r="B29" s="26" t="s">
        <v>7</v>
      </c>
      <c r="C29" s="26" t="s">
        <v>24</v>
      </c>
      <c r="D29" s="26" t="s">
        <v>86</v>
      </c>
      <c r="E29" s="26" t="s">
        <v>88</v>
      </c>
      <c r="F29" s="27"/>
    </row>
    <row r="30" spans="1:29">
      <c r="A30" s="52" t="s">
        <v>16</v>
      </c>
      <c r="B30" s="24" t="s">
        <v>7</v>
      </c>
      <c r="C30" s="24" t="s">
        <v>27</v>
      </c>
      <c r="D30" s="26"/>
      <c r="E30" s="24"/>
      <c r="F30" s="32">
        <f>F31+F34+F37</f>
        <v>127646</v>
      </c>
    </row>
    <row r="31" spans="1:29" ht="15.75" customHeight="1">
      <c r="A31" s="33" t="s">
        <v>71</v>
      </c>
      <c r="B31" s="24" t="s">
        <v>7</v>
      </c>
      <c r="C31" s="24" t="s">
        <v>27</v>
      </c>
      <c r="D31" s="26" t="s">
        <v>83</v>
      </c>
      <c r="E31" s="24"/>
      <c r="F31" s="75">
        <f>F32</f>
        <v>26046</v>
      </c>
    </row>
    <row r="32" spans="1:29" ht="33.75" customHeight="1">
      <c r="A32" s="31" t="s">
        <v>136</v>
      </c>
      <c r="B32" s="41" t="s">
        <v>7</v>
      </c>
      <c r="C32" s="41" t="s">
        <v>27</v>
      </c>
      <c r="D32" s="28" t="s">
        <v>84</v>
      </c>
      <c r="E32" s="24"/>
      <c r="F32" s="30">
        <f>F33</f>
        <v>26046</v>
      </c>
    </row>
    <row r="33" spans="1:6" ht="13.5" customHeight="1">
      <c r="A33" s="31" t="s">
        <v>75</v>
      </c>
      <c r="B33" s="41" t="s">
        <v>7</v>
      </c>
      <c r="C33" s="41" t="s">
        <v>27</v>
      </c>
      <c r="D33" s="28" t="s">
        <v>84</v>
      </c>
      <c r="E33" s="24" t="s">
        <v>53</v>
      </c>
      <c r="F33" s="27">
        <v>26046</v>
      </c>
    </row>
    <row r="34" spans="1:6" ht="25.5" customHeight="1">
      <c r="A34" s="31" t="s">
        <v>58</v>
      </c>
      <c r="B34" s="28" t="s">
        <v>7</v>
      </c>
      <c r="C34" s="28" t="s">
        <v>27</v>
      </c>
      <c r="D34" s="28" t="s">
        <v>135</v>
      </c>
      <c r="E34" s="29"/>
      <c r="F34" s="70">
        <f>F35+F36</f>
        <v>1600</v>
      </c>
    </row>
    <row r="35" spans="1:6" ht="24" customHeight="1">
      <c r="A35" s="49" t="s">
        <v>46</v>
      </c>
      <c r="B35" s="29" t="s">
        <v>7</v>
      </c>
      <c r="C35" s="29" t="s">
        <v>27</v>
      </c>
      <c r="D35" s="29" t="s">
        <v>135</v>
      </c>
      <c r="E35" s="29" t="s">
        <v>45</v>
      </c>
      <c r="F35" s="30"/>
    </row>
    <row r="36" spans="1:6" ht="22.5">
      <c r="A36" s="49" t="s">
        <v>39</v>
      </c>
      <c r="B36" s="29" t="s">
        <v>7</v>
      </c>
      <c r="C36" s="29" t="s">
        <v>27</v>
      </c>
      <c r="D36" s="29" t="s">
        <v>135</v>
      </c>
      <c r="E36" s="29" t="s">
        <v>38</v>
      </c>
      <c r="F36" s="30">
        <v>1600</v>
      </c>
    </row>
    <row r="37" spans="1:6" ht="15" customHeight="1">
      <c r="A37" s="33" t="s">
        <v>66</v>
      </c>
      <c r="B37" s="53" t="s">
        <v>7</v>
      </c>
      <c r="C37" s="53" t="s">
        <v>27</v>
      </c>
      <c r="D37" s="29" t="s">
        <v>77</v>
      </c>
      <c r="E37" s="24"/>
      <c r="F37" s="75">
        <f>F38</f>
        <v>100000</v>
      </c>
    </row>
    <row r="38" spans="1:6" ht="14.25" customHeight="1">
      <c r="A38" s="49" t="s">
        <v>67</v>
      </c>
      <c r="B38" s="53" t="s">
        <v>7</v>
      </c>
      <c r="C38" s="53" t="s">
        <v>27</v>
      </c>
      <c r="D38" s="29" t="s">
        <v>78</v>
      </c>
      <c r="E38" s="24"/>
      <c r="F38" s="30">
        <f>F39</f>
        <v>100000</v>
      </c>
    </row>
    <row r="39" spans="1:6" ht="23.25" customHeight="1">
      <c r="A39" s="49" t="s">
        <v>39</v>
      </c>
      <c r="B39" s="53" t="s">
        <v>7</v>
      </c>
      <c r="C39" s="53" t="s">
        <v>27</v>
      </c>
      <c r="D39" s="29" t="s">
        <v>78</v>
      </c>
      <c r="E39" s="24" t="s">
        <v>38</v>
      </c>
      <c r="F39" s="27">
        <v>100000</v>
      </c>
    </row>
    <row r="40" spans="1:6" ht="14.25" customHeight="1">
      <c r="A40" s="33" t="s">
        <v>28</v>
      </c>
      <c r="B40" s="55" t="s">
        <v>10</v>
      </c>
      <c r="C40" s="55" t="s">
        <v>8</v>
      </c>
      <c r="D40" s="29"/>
      <c r="E40" s="23"/>
      <c r="F40" s="74">
        <f t="shared" ref="F40:F42" si="2">F41</f>
        <v>184770</v>
      </c>
    </row>
    <row r="41" spans="1:6" ht="12.75" customHeight="1">
      <c r="A41" s="56" t="s">
        <v>29</v>
      </c>
      <c r="B41" s="53" t="s">
        <v>10</v>
      </c>
      <c r="C41" s="53" t="s">
        <v>12</v>
      </c>
      <c r="D41" s="29"/>
      <c r="E41" s="24"/>
      <c r="F41" s="25">
        <f t="shared" si="2"/>
        <v>184770</v>
      </c>
    </row>
    <row r="42" spans="1:6" ht="45.75" customHeight="1">
      <c r="A42" s="57" t="s">
        <v>72</v>
      </c>
      <c r="B42" s="29" t="s">
        <v>10</v>
      </c>
      <c r="C42" s="29" t="s">
        <v>12</v>
      </c>
      <c r="D42" s="29" t="s">
        <v>85</v>
      </c>
      <c r="E42" s="26"/>
      <c r="F42" s="68">
        <f t="shared" si="2"/>
        <v>184770</v>
      </c>
    </row>
    <row r="43" spans="1:6" ht="22.5">
      <c r="A43" s="49" t="s">
        <v>26</v>
      </c>
      <c r="B43" s="29" t="s">
        <v>10</v>
      </c>
      <c r="C43" s="29" t="s">
        <v>12</v>
      </c>
      <c r="D43" s="29" t="s">
        <v>80</v>
      </c>
      <c r="E43" s="26"/>
      <c r="F43" s="27">
        <f>F44+F45+F46</f>
        <v>184770</v>
      </c>
    </row>
    <row r="44" spans="1:6" ht="22.5">
      <c r="A44" s="49" t="s">
        <v>37</v>
      </c>
      <c r="B44" s="29" t="s">
        <v>10</v>
      </c>
      <c r="C44" s="29" t="s">
        <v>12</v>
      </c>
      <c r="D44" s="29" t="s">
        <v>80</v>
      </c>
      <c r="E44" s="26" t="s">
        <v>36</v>
      </c>
      <c r="F44" s="27">
        <v>140821.38</v>
      </c>
    </row>
    <row r="45" spans="1:6" ht="22.5">
      <c r="A45" s="31" t="s">
        <v>143</v>
      </c>
      <c r="B45" s="28" t="s">
        <v>10</v>
      </c>
      <c r="C45" s="28" t="s">
        <v>12</v>
      </c>
      <c r="D45" s="28" t="s">
        <v>80</v>
      </c>
      <c r="E45" s="28" t="s">
        <v>137</v>
      </c>
      <c r="F45" s="27">
        <v>7391.62</v>
      </c>
    </row>
    <row r="46" spans="1:6" ht="15.75" customHeight="1">
      <c r="A46" s="49" t="s">
        <v>39</v>
      </c>
      <c r="B46" s="29" t="s">
        <v>10</v>
      </c>
      <c r="C46" s="29" t="s">
        <v>12</v>
      </c>
      <c r="D46" s="29" t="s">
        <v>80</v>
      </c>
      <c r="E46" s="26" t="s">
        <v>38</v>
      </c>
      <c r="F46" s="27">
        <v>36557</v>
      </c>
    </row>
    <row r="47" spans="1:6" ht="19.5" customHeight="1">
      <c r="A47" s="72" t="s">
        <v>92</v>
      </c>
      <c r="B47" s="42" t="s">
        <v>12</v>
      </c>
      <c r="C47" s="42" t="s">
        <v>8</v>
      </c>
      <c r="D47" s="42"/>
      <c r="E47" s="42"/>
      <c r="F47" s="74">
        <f>F48+F52</f>
        <v>104700</v>
      </c>
    </row>
    <row r="48" spans="1:6" ht="25.5" customHeight="1">
      <c r="A48" s="31" t="s">
        <v>152</v>
      </c>
      <c r="B48" s="41" t="s">
        <v>12</v>
      </c>
      <c r="C48" s="41" t="s">
        <v>21</v>
      </c>
      <c r="D48" s="42"/>
      <c r="E48" s="42"/>
      <c r="F48" s="25">
        <f t="shared" ref="F48:F50" si="3">F49</f>
        <v>0</v>
      </c>
    </row>
    <row r="49" spans="1:7" ht="22.5">
      <c r="A49" s="73" t="s">
        <v>93</v>
      </c>
      <c r="B49" s="41" t="s">
        <v>12</v>
      </c>
      <c r="C49" s="41" t="s">
        <v>21</v>
      </c>
      <c r="D49" s="28" t="s">
        <v>83</v>
      </c>
      <c r="E49" s="41"/>
      <c r="F49" s="37">
        <f t="shared" si="3"/>
        <v>0</v>
      </c>
    </row>
    <row r="50" spans="1:7" ht="29.25" customHeight="1">
      <c r="A50" s="31" t="s">
        <v>64</v>
      </c>
      <c r="B50" s="28" t="s">
        <v>12</v>
      </c>
      <c r="C50" s="28" t="s">
        <v>21</v>
      </c>
      <c r="D50" s="28" t="s">
        <v>134</v>
      </c>
      <c r="E50" s="28"/>
      <c r="F50" s="27">
        <f t="shared" si="3"/>
        <v>0</v>
      </c>
    </row>
    <row r="51" spans="1:7" ht="24" customHeight="1">
      <c r="A51" s="31" t="s">
        <v>39</v>
      </c>
      <c r="B51" s="28" t="s">
        <v>12</v>
      </c>
      <c r="C51" s="28" t="s">
        <v>21</v>
      </c>
      <c r="D51" s="28" t="s">
        <v>134</v>
      </c>
      <c r="E51" s="28" t="s">
        <v>38</v>
      </c>
      <c r="F51" s="27">
        <v>0</v>
      </c>
    </row>
    <row r="52" spans="1:7">
      <c r="A52" s="58" t="s">
        <v>49</v>
      </c>
      <c r="B52" s="53" t="s">
        <v>12</v>
      </c>
      <c r="C52" s="53" t="s">
        <v>23</v>
      </c>
      <c r="D52" s="29"/>
      <c r="E52" s="24"/>
      <c r="F52" s="25">
        <f>F54+F57</f>
        <v>104700</v>
      </c>
    </row>
    <row r="53" spans="1:7">
      <c r="A53" s="59" t="s">
        <v>73</v>
      </c>
      <c r="B53" s="29" t="s">
        <v>12</v>
      </c>
      <c r="C53" s="29" t="s">
        <v>23</v>
      </c>
      <c r="D53" s="29" t="s">
        <v>82</v>
      </c>
      <c r="E53" s="26"/>
      <c r="F53" s="27">
        <f>F54+F57</f>
        <v>104700</v>
      </c>
    </row>
    <row r="54" spans="1:7">
      <c r="A54" s="57" t="s">
        <v>94</v>
      </c>
      <c r="B54" s="29" t="s">
        <v>12</v>
      </c>
      <c r="C54" s="29" t="s">
        <v>23</v>
      </c>
      <c r="D54" s="29" t="s">
        <v>87</v>
      </c>
      <c r="E54" s="26"/>
      <c r="F54" s="44">
        <f>F55</f>
        <v>0</v>
      </c>
    </row>
    <row r="55" spans="1:7" ht="22.5">
      <c r="A55" s="49" t="s">
        <v>39</v>
      </c>
      <c r="B55" s="29" t="s">
        <v>12</v>
      </c>
      <c r="C55" s="29" t="s">
        <v>23</v>
      </c>
      <c r="D55" s="29" t="s">
        <v>87</v>
      </c>
      <c r="E55" s="26" t="s">
        <v>38</v>
      </c>
      <c r="F55" s="39"/>
    </row>
    <row r="56" spans="1:7" ht="19.5" hidden="1" customHeight="1">
      <c r="A56" s="59"/>
      <c r="B56" s="29"/>
      <c r="C56" s="29"/>
      <c r="D56" s="29"/>
      <c r="E56" s="26"/>
      <c r="F56" s="27"/>
    </row>
    <row r="57" spans="1:7" ht="27" customHeight="1">
      <c r="A57" s="57" t="s">
        <v>91</v>
      </c>
      <c r="B57" s="29" t="s">
        <v>12</v>
      </c>
      <c r="C57" s="29" t="s">
        <v>23</v>
      </c>
      <c r="D57" s="29" t="s">
        <v>81</v>
      </c>
      <c r="E57" s="26"/>
      <c r="F57" s="44">
        <f>F58</f>
        <v>104700</v>
      </c>
    </row>
    <row r="58" spans="1:7" ht="22.5">
      <c r="A58" s="49" t="s">
        <v>39</v>
      </c>
      <c r="B58" s="29" t="s">
        <v>12</v>
      </c>
      <c r="C58" s="29" t="s">
        <v>23</v>
      </c>
      <c r="D58" s="29" t="s">
        <v>81</v>
      </c>
      <c r="E58" s="26" t="s">
        <v>38</v>
      </c>
      <c r="F58" s="27">
        <v>104700</v>
      </c>
      <c r="G58" s="15"/>
    </row>
    <row r="59" spans="1:7" ht="18" customHeight="1">
      <c r="A59" s="33" t="s">
        <v>17</v>
      </c>
      <c r="B59" s="55" t="s">
        <v>14</v>
      </c>
      <c r="C59" s="55" t="s">
        <v>8</v>
      </c>
      <c r="D59" s="29"/>
      <c r="E59" s="23"/>
      <c r="F59" s="74">
        <f>F60+F69</f>
        <v>193900</v>
      </c>
      <c r="G59" s="15"/>
    </row>
    <row r="60" spans="1:7" s="1" customFormat="1" ht="17.25" customHeight="1">
      <c r="A60" s="58" t="s">
        <v>34</v>
      </c>
      <c r="B60" s="53" t="s">
        <v>14</v>
      </c>
      <c r="C60" s="53" t="s">
        <v>21</v>
      </c>
      <c r="D60" s="29"/>
      <c r="E60" s="41"/>
      <c r="F60" s="25">
        <f>F65+F61</f>
        <v>193900</v>
      </c>
    </row>
    <row r="61" spans="1:7" ht="18" customHeight="1">
      <c r="A61" s="33" t="s">
        <v>71</v>
      </c>
      <c r="B61" s="29" t="s">
        <v>14</v>
      </c>
      <c r="C61" s="28" t="s">
        <v>21</v>
      </c>
      <c r="D61" s="28" t="s">
        <v>83</v>
      </c>
      <c r="E61" s="23"/>
      <c r="F61" s="71">
        <f>F62</f>
        <v>138600</v>
      </c>
      <c r="G61" s="15"/>
    </row>
    <row r="62" spans="1:7" s="1" customFormat="1" ht="40.5" customHeight="1">
      <c r="A62" s="49" t="s">
        <v>59</v>
      </c>
      <c r="B62" s="29" t="s">
        <v>14</v>
      </c>
      <c r="C62" s="28" t="s">
        <v>21</v>
      </c>
      <c r="D62" s="28" t="s">
        <v>96</v>
      </c>
      <c r="E62" s="28"/>
      <c r="F62" s="27">
        <f>F63+F64</f>
        <v>138600</v>
      </c>
    </row>
    <row r="63" spans="1:7" s="1" customFormat="1" ht="26.25" customHeight="1">
      <c r="A63" s="49" t="s">
        <v>46</v>
      </c>
      <c r="B63" s="29" t="s">
        <v>14</v>
      </c>
      <c r="C63" s="28" t="s">
        <v>21</v>
      </c>
      <c r="D63" s="28" t="s">
        <v>96</v>
      </c>
      <c r="E63" s="28" t="s">
        <v>45</v>
      </c>
      <c r="F63" s="27"/>
    </row>
    <row r="64" spans="1:7" s="1" customFormat="1" ht="21.75" customHeight="1">
      <c r="A64" s="49" t="s">
        <v>39</v>
      </c>
      <c r="B64" s="29" t="s">
        <v>14</v>
      </c>
      <c r="C64" s="28" t="s">
        <v>21</v>
      </c>
      <c r="D64" s="28" t="s">
        <v>96</v>
      </c>
      <c r="E64" s="28" t="s">
        <v>38</v>
      </c>
      <c r="F64" s="27">
        <v>138600</v>
      </c>
    </row>
    <row r="65" spans="1:7" s="1" customFormat="1" ht="14.25" customHeight="1">
      <c r="A65" s="60" t="s">
        <v>73</v>
      </c>
      <c r="B65" s="29" t="s">
        <v>14</v>
      </c>
      <c r="C65" s="28" t="s">
        <v>21</v>
      </c>
      <c r="D65" s="28" t="s">
        <v>82</v>
      </c>
      <c r="E65" s="28"/>
      <c r="F65" s="44">
        <f>F66</f>
        <v>55300</v>
      </c>
    </row>
    <row r="66" spans="1:7" s="1" customFormat="1" ht="25.5" customHeight="1">
      <c r="A66" s="49" t="s">
        <v>95</v>
      </c>
      <c r="B66" s="29" t="s">
        <v>14</v>
      </c>
      <c r="C66" s="28" t="s">
        <v>21</v>
      </c>
      <c r="D66" s="28" t="s">
        <v>130</v>
      </c>
      <c r="E66" s="28"/>
      <c r="F66" s="27">
        <f>F68+F67</f>
        <v>55300</v>
      </c>
    </row>
    <row r="67" spans="1:7" s="1" customFormat="1" ht="22.5">
      <c r="A67" s="49" t="s">
        <v>46</v>
      </c>
      <c r="B67" s="29" t="s">
        <v>14</v>
      </c>
      <c r="C67" s="28" t="s">
        <v>21</v>
      </c>
      <c r="D67" s="28" t="s">
        <v>130</v>
      </c>
      <c r="E67" s="28" t="s">
        <v>45</v>
      </c>
      <c r="F67" s="27"/>
    </row>
    <row r="68" spans="1:7" s="1" customFormat="1" ht="22.5">
      <c r="A68" s="49" t="s">
        <v>39</v>
      </c>
      <c r="B68" s="29" t="s">
        <v>31</v>
      </c>
      <c r="C68" s="28" t="s">
        <v>21</v>
      </c>
      <c r="D68" s="28" t="s">
        <v>130</v>
      </c>
      <c r="E68" s="28" t="s">
        <v>38</v>
      </c>
      <c r="F68" s="27">
        <v>55300</v>
      </c>
    </row>
    <row r="69" spans="1:7" s="1" customFormat="1">
      <c r="A69" s="49" t="s">
        <v>56</v>
      </c>
      <c r="B69" s="29" t="s">
        <v>14</v>
      </c>
      <c r="C69" s="28" t="s">
        <v>55</v>
      </c>
      <c r="D69" s="28"/>
      <c r="E69" s="28"/>
      <c r="F69" s="69">
        <f>F70+F74</f>
        <v>0</v>
      </c>
    </row>
    <row r="70" spans="1:7" s="1" customFormat="1">
      <c r="A70" s="59" t="s">
        <v>66</v>
      </c>
      <c r="B70" s="29" t="s">
        <v>14</v>
      </c>
      <c r="C70" s="28" t="s">
        <v>55</v>
      </c>
      <c r="D70" s="28" t="s">
        <v>77</v>
      </c>
      <c r="E70" s="28"/>
      <c r="F70" s="71">
        <f>F71</f>
        <v>0</v>
      </c>
    </row>
    <row r="71" spans="1:7" s="1" customFormat="1" ht="15.75" customHeight="1">
      <c r="A71" s="49" t="s">
        <v>57</v>
      </c>
      <c r="B71" s="29" t="s">
        <v>14</v>
      </c>
      <c r="C71" s="28" t="s">
        <v>55</v>
      </c>
      <c r="D71" s="28" t="s">
        <v>110</v>
      </c>
      <c r="E71" s="28"/>
      <c r="F71" s="27">
        <f>F72</f>
        <v>0</v>
      </c>
    </row>
    <row r="72" spans="1:7" s="1" customFormat="1" ht="22.5">
      <c r="A72" s="49" t="s">
        <v>39</v>
      </c>
      <c r="B72" s="29" t="s">
        <v>14</v>
      </c>
      <c r="C72" s="28" t="s">
        <v>55</v>
      </c>
      <c r="D72" s="28" t="s">
        <v>110</v>
      </c>
      <c r="E72" s="28" t="s">
        <v>38</v>
      </c>
      <c r="F72" s="27"/>
    </row>
    <row r="73" spans="1:7" s="1" customFormat="1" hidden="1">
      <c r="A73" s="49" t="s">
        <v>44</v>
      </c>
      <c r="B73" s="29" t="s">
        <v>14</v>
      </c>
      <c r="C73" s="28" t="s">
        <v>55</v>
      </c>
      <c r="D73" s="28" t="s">
        <v>111</v>
      </c>
      <c r="E73" s="28" t="s">
        <v>42</v>
      </c>
      <c r="F73" s="27"/>
    </row>
    <row r="74" spans="1:7" s="1" customFormat="1" ht="21">
      <c r="A74" s="54" t="s">
        <v>112</v>
      </c>
      <c r="B74" s="29" t="s">
        <v>14</v>
      </c>
      <c r="C74" s="28" t="s">
        <v>55</v>
      </c>
      <c r="D74" s="28" t="s">
        <v>113</v>
      </c>
      <c r="E74" s="28"/>
      <c r="F74" s="44">
        <f>F75</f>
        <v>0</v>
      </c>
    </row>
    <row r="75" spans="1:7" s="1" customFormat="1" ht="22.5">
      <c r="A75" s="49" t="s">
        <v>39</v>
      </c>
      <c r="B75" s="29" t="s">
        <v>14</v>
      </c>
      <c r="C75" s="28" t="s">
        <v>55</v>
      </c>
      <c r="D75" s="28" t="s">
        <v>113</v>
      </c>
      <c r="E75" s="28" t="s">
        <v>38</v>
      </c>
      <c r="F75" s="27"/>
    </row>
    <row r="76" spans="1:7" s="2" customFormat="1" ht="16.5" customHeight="1">
      <c r="A76" s="33" t="s">
        <v>25</v>
      </c>
      <c r="B76" s="55" t="s">
        <v>15</v>
      </c>
      <c r="C76" s="42" t="s">
        <v>8</v>
      </c>
      <c r="D76" s="28"/>
      <c r="E76" s="23"/>
      <c r="F76" s="74">
        <f>F77+F85+F95+F115</f>
        <v>1908454</v>
      </c>
      <c r="G76" s="16"/>
    </row>
    <row r="77" spans="1:7" s="2" customFormat="1">
      <c r="A77" s="56" t="s">
        <v>32</v>
      </c>
      <c r="B77" s="53" t="s">
        <v>15</v>
      </c>
      <c r="C77" s="41" t="s">
        <v>7</v>
      </c>
      <c r="D77" s="28"/>
      <c r="E77" s="24"/>
      <c r="F77" s="43">
        <f>F78+F82</f>
        <v>44300</v>
      </c>
    </row>
    <row r="78" spans="1:7" s="2" customFormat="1">
      <c r="A78" s="33" t="s">
        <v>71</v>
      </c>
      <c r="B78" s="29" t="s">
        <v>15</v>
      </c>
      <c r="C78" s="28" t="s">
        <v>7</v>
      </c>
      <c r="D78" s="28" t="s">
        <v>83</v>
      </c>
      <c r="E78" s="24"/>
      <c r="F78" s="70">
        <f>F79</f>
        <v>44300</v>
      </c>
    </row>
    <row r="79" spans="1:7" s="2" customFormat="1" ht="56.25">
      <c r="A79" s="49" t="s">
        <v>60</v>
      </c>
      <c r="B79" s="29" t="s">
        <v>15</v>
      </c>
      <c r="C79" s="28" t="s">
        <v>7</v>
      </c>
      <c r="D79" s="28" t="s">
        <v>97</v>
      </c>
      <c r="E79" s="28"/>
      <c r="F79" s="27">
        <f>F80+F81</f>
        <v>44300</v>
      </c>
    </row>
    <row r="80" spans="1:7" s="2" customFormat="1" ht="22.5">
      <c r="A80" s="49" t="s">
        <v>46</v>
      </c>
      <c r="B80" s="29" t="s">
        <v>15</v>
      </c>
      <c r="C80" s="28" t="s">
        <v>7</v>
      </c>
      <c r="D80" s="28" t="s">
        <v>97</v>
      </c>
      <c r="E80" s="28" t="s">
        <v>45</v>
      </c>
      <c r="F80" s="27"/>
    </row>
    <row r="81" spans="1:6" s="2" customFormat="1" ht="22.5">
      <c r="A81" s="49" t="s">
        <v>39</v>
      </c>
      <c r="B81" s="29" t="s">
        <v>15</v>
      </c>
      <c r="C81" s="29" t="s">
        <v>7</v>
      </c>
      <c r="D81" s="29" t="s">
        <v>97</v>
      </c>
      <c r="E81" s="28" t="s">
        <v>38</v>
      </c>
      <c r="F81" s="27">
        <v>44300</v>
      </c>
    </row>
    <row r="82" spans="1:6" s="2" customFormat="1">
      <c r="A82" s="60" t="s">
        <v>73</v>
      </c>
      <c r="B82" s="29" t="s">
        <v>15</v>
      </c>
      <c r="C82" s="29" t="s">
        <v>7</v>
      </c>
      <c r="D82" s="29" t="s">
        <v>82</v>
      </c>
      <c r="E82" s="28"/>
      <c r="F82" s="44">
        <f>F83</f>
        <v>0</v>
      </c>
    </row>
    <row r="83" spans="1:6" s="2" customFormat="1">
      <c r="A83" s="49" t="s">
        <v>123</v>
      </c>
      <c r="B83" s="29" t="s">
        <v>15</v>
      </c>
      <c r="C83" s="29" t="s">
        <v>7</v>
      </c>
      <c r="D83" s="29" t="s">
        <v>124</v>
      </c>
      <c r="E83" s="26"/>
      <c r="F83" s="27">
        <f>F84</f>
        <v>0</v>
      </c>
    </row>
    <row r="84" spans="1:6" s="2" customFormat="1" ht="22.5">
      <c r="A84" s="49" t="s">
        <v>39</v>
      </c>
      <c r="B84" s="29" t="s">
        <v>15</v>
      </c>
      <c r="C84" s="29" t="s">
        <v>7</v>
      </c>
      <c r="D84" s="29" t="s">
        <v>124</v>
      </c>
      <c r="E84" s="26" t="s">
        <v>38</v>
      </c>
      <c r="F84" s="27"/>
    </row>
    <row r="85" spans="1:6" s="2" customFormat="1" ht="13.5" customHeight="1">
      <c r="A85" s="61" t="s">
        <v>50</v>
      </c>
      <c r="B85" s="53" t="s">
        <v>15</v>
      </c>
      <c r="C85" s="53" t="s">
        <v>10</v>
      </c>
      <c r="D85" s="29"/>
      <c r="E85" s="41"/>
      <c r="F85" s="45">
        <f>F86+F90</f>
        <v>692500</v>
      </c>
    </row>
    <row r="86" spans="1:6" s="2" customFormat="1" ht="17.25" customHeight="1">
      <c r="A86" s="33" t="s">
        <v>71</v>
      </c>
      <c r="B86" s="29" t="s">
        <v>15</v>
      </c>
      <c r="C86" s="29" t="s">
        <v>10</v>
      </c>
      <c r="D86" s="29" t="s">
        <v>83</v>
      </c>
      <c r="E86" s="41"/>
      <c r="F86" s="71">
        <f>F87</f>
        <v>232500</v>
      </c>
    </row>
    <row r="87" spans="1:6" s="2" customFormat="1" ht="45">
      <c r="A87" s="49" t="s">
        <v>61</v>
      </c>
      <c r="B87" s="29" t="s">
        <v>15</v>
      </c>
      <c r="C87" s="29" t="s">
        <v>10</v>
      </c>
      <c r="D87" s="28" t="s">
        <v>98</v>
      </c>
      <c r="E87" s="28"/>
      <c r="F87" s="27">
        <f>F88+F89</f>
        <v>232500</v>
      </c>
    </row>
    <row r="88" spans="1:6" s="2" customFormat="1" ht="22.5">
      <c r="A88" s="49" t="s">
        <v>46</v>
      </c>
      <c r="B88" s="29" t="s">
        <v>15</v>
      </c>
      <c r="C88" s="29" t="s">
        <v>10</v>
      </c>
      <c r="D88" s="29" t="s">
        <v>98</v>
      </c>
      <c r="E88" s="28" t="s">
        <v>45</v>
      </c>
      <c r="F88" s="27">
        <v>21587</v>
      </c>
    </row>
    <row r="89" spans="1:6" s="2" customFormat="1" ht="22.5">
      <c r="A89" s="49" t="s">
        <v>39</v>
      </c>
      <c r="B89" s="29" t="s">
        <v>15</v>
      </c>
      <c r="C89" s="29" t="s">
        <v>10</v>
      </c>
      <c r="D89" s="29" t="s">
        <v>98</v>
      </c>
      <c r="E89" s="28" t="s">
        <v>38</v>
      </c>
      <c r="F89" s="27">
        <v>210913</v>
      </c>
    </row>
    <row r="90" spans="1:6" s="2" customFormat="1">
      <c r="A90" s="60" t="s">
        <v>73</v>
      </c>
      <c r="B90" s="29" t="s">
        <v>15</v>
      </c>
      <c r="C90" s="29" t="s">
        <v>10</v>
      </c>
      <c r="D90" s="29" t="s">
        <v>82</v>
      </c>
      <c r="E90" s="28"/>
      <c r="F90" s="44">
        <f>F91</f>
        <v>460000</v>
      </c>
    </row>
    <row r="91" spans="1:6" s="2" customFormat="1" ht="41.25" customHeight="1">
      <c r="A91" s="57" t="s">
        <v>74</v>
      </c>
      <c r="B91" s="29" t="s">
        <v>15</v>
      </c>
      <c r="C91" s="29" t="s">
        <v>10</v>
      </c>
      <c r="D91" s="29" t="s">
        <v>103</v>
      </c>
      <c r="E91" s="28"/>
      <c r="F91" s="27">
        <f>F92+F93+F94</f>
        <v>460000</v>
      </c>
    </row>
    <row r="92" spans="1:6" s="2" customFormat="1" ht="24" customHeight="1">
      <c r="A92" s="31" t="s">
        <v>46</v>
      </c>
      <c r="B92" s="28" t="s">
        <v>15</v>
      </c>
      <c r="C92" s="28" t="s">
        <v>10</v>
      </c>
      <c r="D92" s="28" t="s">
        <v>103</v>
      </c>
      <c r="E92" s="28" t="s">
        <v>45</v>
      </c>
      <c r="F92" s="27"/>
    </row>
    <row r="93" spans="1:6" s="2" customFormat="1" ht="24" customHeight="1">
      <c r="A93" s="31" t="s">
        <v>39</v>
      </c>
      <c r="B93" s="28" t="s">
        <v>15</v>
      </c>
      <c r="C93" s="28" t="s">
        <v>10</v>
      </c>
      <c r="D93" s="28" t="s">
        <v>103</v>
      </c>
      <c r="E93" s="28" t="s">
        <v>38</v>
      </c>
      <c r="F93" s="27">
        <v>460000</v>
      </c>
    </row>
    <row r="94" spans="1:6" s="2" customFormat="1" ht="24" customHeight="1">
      <c r="A94" s="31" t="s">
        <v>145</v>
      </c>
      <c r="B94" s="28" t="s">
        <v>15</v>
      </c>
      <c r="C94" s="28" t="s">
        <v>10</v>
      </c>
      <c r="D94" s="28" t="s">
        <v>103</v>
      </c>
      <c r="E94" s="28" t="s">
        <v>54</v>
      </c>
      <c r="F94" s="27"/>
    </row>
    <row r="95" spans="1:6" s="2" customFormat="1" ht="16.5" customHeight="1">
      <c r="A95" s="62" t="s">
        <v>47</v>
      </c>
      <c r="B95" s="53" t="s">
        <v>15</v>
      </c>
      <c r="C95" s="53" t="s">
        <v>12</v>
      </c>
      <c r="D95" s="29"/>
      <c r="E95" s="41"/>
      <c r="F95" s="45">
        <f>F97+F100+F104+F106+F109+F112</f>
        <v>1171654</v>
      </c>
    </row>
    <row r="96" spans="1:6" s="2" customFormat="1" ht="18.75" customHeight="1">
      <c r="A96" s="33" t="s">
        <v>71</v>
      </c>
      <c r="B96" s="29" t="s">
        <v>15</v>
      </c>
      <c r="C96" s="29" t="s">
        <v>12</v>
      </c>
      <c r="D96" s="29" t="s">
        <v>83</v>
      </c>
      <c r="E96" s="41"/>
      <c r="F96" s="37">
        <f>F97</f>
        <v>393900</v>
      </c>
    </row>
    <row r="97" spans="1:6" s="2" customFormat="1" ht="22.5">
      <c r="A97" s="49" t="s">
        <v>62</v>
      </c>
      <c r="B97" s="29" t="s">
        <v>15</v>
      </c>
      <c r="C97" s="28" t="s">
        <v>12</v>
      </c>
      <c r="D97" s="28" t="s">
        <v>99</v>
      </c>
      <c r="E97" s="29"/>
      <c r="F97" s="44">
        <f>F98+F99</f>
        <v>393900</v>
      </c>
    </row>
    <row r="98" spans="1:6" s="2" customFormat="1" ht="22.5">
      <c r="A98" s="49" t="s">
        <v>46</v>
      </c>
      <c r="B98" s="29" t="s">
        <v>15</v>
      </c>
      <c r="C98" s="28" t="s">
        <v>12</v>
      </c>
      <c r="D98" s="28" t="s">
        <v>99</v>
      </c>
      <c r="E98" s="29" t="s">
        <v>45</v>
      </c>
      <c r="F98" s="30"/>
    </row>
    <row r="99" spans="1:6" s="2" customFormat="1" ht="22.5">
      <c r="A99" s="49" t="s">
        <v>39</v>
      </c>
      <c r="B99" s="29" t="s">
        <v>15</v>
      </c>
      <c r="C99" s="28" t="s">
        <v>12</v>
      </c>
      <c r="D99" s="28" t="s">
        <v>99</v>
      </c>
      <c r="E99" s="29" t="s">
        <v>38</v>
      </c>
      <c r="F99" s="30">
        <v>393900</v>
      </c>
    </row>
    <row r="100" spans="1:6" s="2" customFormat="1" ht="22.5">
      <c r="A100" s="49" t="s">
        <v>63</v>
      </c>
      <c r="B100" s="29" t="s">
        <v>15</v>
      </c>
      <c r="C100" s="28" t="s">
        <v>12</v>
      </c>
      <c r="D100" s="28" t="s">
        <v>100</v>
      </c>
      <c r="E100" s="29"/>
      <c r="F100" s="44">
        <f>F101+F102</f>
        <v>25300</v>
      </c>
    </row>
    <row r="101" spans="1:6" s="2" customFormat="1" ht="22.5">
      <c r="A101" s="49" t="s">
        <v>46</v>
      </c>
      <c r="B101" s="29" t="s">
        <v>15</v>
      </c>
      <c r="C101" s="29" t="s">
        <v>12</v>
      </c>
      <c r="D101" s="29" t="s">
        <v>100</v>
      </c>
      <c r="E101" s="29" t="s">
        <v>45</v>
      </c>
      <c r="F101" s="30"/>
    </row>
    <row r="102" spans="1:6" s="2" customFormat="1" ht="22.5">
      <c r="A102" s="49" t="s">
        <v>39</v>
      </c>
      <c r="B102" s="29" t="s">
        <v>15</v>
      </c>
      <c r="C102" s="29" t="s">
        <v>12</v>
      </c>
      <c r="D102" s="29" t="s">
        <v>100</v>
      </c>
      <c r="E102" s="29" t="s">
        <v>38</v>
      </c>
      <c r="F102" s="30">
        <v>25300</v>
      </c>
    </row>
    <row r="103" spans="1:6" s="2" customFormat="1" ht="16.5" customHeight="1">
      <c r="A103" s="60" t="s">
        <v>73</v>
      </c>
      <c r="B103" s="29" t="s">
        <v>15</v>
      </c>
      <c r="C103" s="29" t="s">
        <v>12</v>
      </c>
      <c r="D103" s="29" t="s">
        <v>82</v>
      </c>
      <c r="E103" s="46"/>
      <c r="F103" s="37">
        <f>F104</f>
        <v>315454</v>
      </c>
    </row>
    <row r="104" spans="1:6" s="2" customFormat="1" ht="16.5" customHeight="1">
      <c r="A104" s="63" t="s">
        <v>48</v>
      </c>
      <c r="B104" s="29" t="s">
        <v>15</v>
      </c>
      <c r="C104" s="29" t="s">
        <v>12</v>
      </c>
      <c r="D104" s="29" t="s">
        <v>121</v>
      </c>
      <c r="E104" s="28"/>
      <c r="F104" s="44">
        <f>F105</f>
        <v>315454</v>
      </c>
    </row>
    <row r="105" spans="1:6" s="2" customFormat="1" ht="22.5">
      <c r="A105" s="64" t="s">
        <v>46</v>
      </c>
      <c r="B105" s="29" t="s">
        <v>15</v>
      </c>
      <c r="C105" s="29" t="s">
        <v>12</v>
      </c>
      <c r="D105" s="29" t="s">
        <v>121</v>
      </c>
      <c r="E105" s="28" t="s">
        <v>38</v>
      </c>
      <c r="F105" s="27">
        <v>315454</v>
      </c>
    </row>
    <row r="106" spans="1:6" s="2" customFormat="1" ht="15" customHeight="1">
      <c r="A106" s="64" t="s">
        <v>68</v>
      </c>
      <c r="B106" s="29" t="s">
        <v>15</v>
      </c>
      <c r="C106" s="29" t="s">
        <v>12</v>
      </c>
      <c r="D106" s="29" t="s">
        <v>122</v>
      </c>
      <c r="E106" s="28"/>
      <c r="F106" s="44">
        <f>F107+F108</f>
        <v>0</v>
      </c>
    </row>
    <row r="107" spans="1:6" s="2" customFormat="1" ht="22.5" customHeight="1">
      <c r="A107" s="49" t="s">
        <v>46</v>
      </c>
      <c r="B107" s="29" t="s">
        <v>15</v>
      </c>
      <c r="C107" s="29" t="s">
        <v>12</v>
      </c>
      <c r="D107" s="29" t="s">
        <v>122</v>
      </c>
      <c r="E107" s="28" t="s">
        <v>45</v>
      </c>
      <c r="F107" s="27"/>
    </row>
    <row r="108" spans="1:6" s="2" customFormat="1" ht="22.5" customHeight="1">
      <c r="A108" s="64" t="s">
        <v>46</v>
      </c>
      <c r="B108" s="29" t="s">
        <v>15</v>
      </c>
      <c r="C108" s="29" t="s">
        <v>12</v>
      </c>
      <c r="D108" s="29" t="s">
        <v>122</v>
      </c>
      <c r="E108" s="28" t="s">
        <v>38</v>
      </c>
      <c r="F108" s="27"/>
    </row>
    <row r="109" spans="1:6" s="2" customFormat="1" ht="18" customHeight="1">
      <c r="A109" s="49" t="s">
        <v>126</v>
      </c>
      <c r="B109" s="29" t="s">
        <v>15</v>
      </c>
      <c r="C109" s="29" t="s">
        <v>12</v>
      </c>
      <c r="D109" s="29" t="s">
        <v>125</v>
      </c>
      <c r="E109" s="28"/>
      <c r="F109" s="44">
        <f>F110+F111</f>
        <v>0</v>
      </c>
    </row>
    <row r="110" spans="1:6" s="2" customFormat="1" ht="24.75" customHeight="1">
      <c r="A110" s="49" t="s">
        <v>46</v>
      </c>
      <c r="B110" s="29" t="s">
        <v>15</v>
      </c>
      <c r="C110" s="29" t="s">
        <v>12</v>
      </c>
      <c r="D110" s="29" t="s">
        <v>125</v>
      </c>
      <c r="E110" s="28" t="s">
        <v>45</v>
      </c>
      <c r="F110" s="27"/>
    </row>
    <row r="111" spans="1:6" s="2" customFormat="1" ht="24.75" customHeight="1">
      <c r="A111" s="51" t="s">
        <v>46</v>
      </c>
      <c r="B111" s="28" t="s">
        <v>149</v>
      </c>
      <c r="C111" s="28" t="s">
        <v>12</v>
      </c>
      <c r="D111" s="28" t="s">
        <v>125</v>
      </c>
      <c r="E111" s="28" t="s">
        <v>38</v>
      </c>
      <c r="F111" s="27"/>
    </row>
    <row r="112" spans="1:6" s="2" customFormat="1" ht="15.75" customHeight="1">
      <c r="A112" s="49" t="s">
        <v>128</v>
      </c>
      <c r="B112" s="29" t="s">
        <v>15</v>
      </c>
      <c r="C112" s="29" t="s">
        <v>12</v>
      </c>
      <c r="D112" s="29" t="s">
        <v>127</v>
      </c>
      <c r="E112" s="28"/>
      <c r="F112" s="44">
        <f>F113+F114</f>
        <v>437000</v>
      </c>
    </row>
    <row r="113" spans="1:6" s="2" customFormat="1" ht="22.5" customHeight="1">
      <c r="A113" s="49" t="s">
        <v>46</v>
      </c>
      <c r="B113" s="29" t="s">
        <v>15</v>
      </c>
      <c r="C113" s="29" t="s">
        <v>12</v>
      </c>
      <c r="D113" s="29" t="s">
        <v>127</v>
      </c>
      <c r="E113" s="28" t="s">
        <v>45</v>
      </c>
      <c r="F113" s="27"/>
    </row>
    <row r="114" spans="1:6" s="2" customFormat="1" ht="22.5" customHeight="1">
      <c r="A114" s="51" t="s">
        <v>46</v>
      </c>
      <c r="B114" s="28" t="s">
        <v>15</v>
      </c>
      <c r="C114" s="28" t="s">
        <v>12</v>
      </c>
      <c r="D114" s="28" t="s">
        <v>127</v>
      </c>
      <c r="E114" s="28" t="s">
        <v>38</v>
      </c>
      <c r="F114" s="27">
        <v>437000</v>
      </c>
    </row>
    <row r="115" spans="1:6" s="2" customFormat="1" ht="18.75" customHeight="1">
      <c r="A115" s="65" t="s">
        <v>51</v>
      </c>
      <c r="B115" s="53" t="s">
        <v>15</v>
      </c>
      <c r="C115" s="53" t="s">
        <v>15</v>
      </c>
      <c r="D115" s="29"/>
      <c r="E115" s="41"/>
      <c r="F115" s="25">
        <f>F116+F119+F121</f>
        <v>0</v>
      </c>
    </row>
    <row r="116" spans="1:6" s="2" customFormat="1" ht="25.5" customHeight="1">
      <c r="A116" s="76" t="s">
        <v>146</v>
      </c>
      <c r="B116" s="41" t="s">
        <v>15</v>
      </c>
      <c r="C116" s="41" t="s">
        <v>15</v>
      </c>
      <c r="D116" s="28" t="s">
        <v>139</v>
      </c>
      <c r="E116" s="41"/>
      <c r="F116" s="70">
        <f>F117</f>
        <v>0</v>
      </c>
    </row>
    <row r="117" spans="1:6" s="2" customFormat="1" ht="24" customHeight="1">
      <c r="A117" s="51" t="s">
        <v>46</v>
      </c>
      <c r="B117" s="41" t="s">
        <v>15</v>
      </c>
      <c r="C117" s="41" t="s">
        <v>15</v>
      </c>
      <c r="D117" s="28" t="s">
        <v>139</v>
      </c>
      <c r="E117" s="41" t="s">
        <v>38</v>
      </c>
      <c r="F117" s="37"/>
    </row>
    <row r="118" spans="1:6" s="2" customFormat="1">
      <c r="A118" s="59" t="s">
        <v>101</v>
      </c>
      <c r="B118" s="29" t="s">
        <v>15</v>
      </c>
      <c r="C118" s="29" t="s">
        <v>15</v>
      </c>
      <c r="D118" s="29" t="s">
        <v>105</v>
      </c>
      <c r="E118" s="28"/>
      <c r="F118" s="27">
        <f>F119</f>
        <v>0</v>
      </c>
    </row>
    <row r="119" spans="1:6" s="2" customFormat="1">
      <c r="A119" s="57" t="s">
        <v>104</v>
      </c>
      <c r="B119" s="29" t="s">
        <v>15</v>
      </c>
      <c r="C119" s="29" t="s">
        <v>15</v>
      </c>
      <c r="D119" s="29" t="s">
        <v>107</v>
      </c>
      <c r="E119" s="28"/>
      <c r="F119" s="44">
        <f>F120</f>
        <v>0</v>
      </c>
    </row>
    <row r="120" spans="1:6" s="2" customFormat="1" ht="22.5">
      <c r="A120" s="64" t="s">
        <v>129</v>
      </c>
      <c r="B120" s="29" t="s">
        <v>15</v>
      </c>
      <c r="C120" s="29" t="s">
        <v>15</v>
      </c>
      <c r="D120" s="29" t="s">
        <v>107</v>
      </c>
      <c r="E120" s="28" t="s">
        <v>54</v>
      </c>
      <c r="F120" s="27"/>
    </row>
    <row r="121" spans="1:6" s="2" customFormat="1">
      <c r="A121" s="57" t="s">
        <v>102</v>
      </c>
      <c r="B121" s="29" t="s">
        <v>15</v>
      </c>
      <c r="C121" s="29" t="s">
        <v>15</v>
      </c>
      <c r="D121" s="29" t="s">
        <v>106</v>
      </c>
      <c r="E121" s="28"/>
      <c r="F121" s="44">
        <f>F122</f>
        <v>0</v>
      </c>
    </row>
    <row r="122" spans="1:6" s="2" customFormat="1" ht="22.5">
      <c r="A122" s="64" t="s">
        <v>129</v>
      </c>
      <c r="B122" s="29"/>
      <c r="C122" s="29"/>
      <c r="D122" s="29" t="s">
        <v>106</v>
      </c>
      <c r="E122" s="28" t="s">
        <v>54</v>
      </c>
      <c r="F122" s="27"/>
    </row>
    <row r="123" spans="1:6" s="2" customFormat="1">
      <c r="A123" s="51" t="s">
        <v>151</v>
      </c>
      <c r="B123" s="28" t="s">
        <v>140</v>
      </c>
      <c r="C123" s="28" t="s">
        <v>8</v>
      </c>
      <c r="D123" s="28"/>
      <c r="E123" s="28"/>
      <c r="F123" s="74">
        <f t="shared" ref="F123:F125" si="4">F124</f>
        <v>0</v>
      </c>
    </row>
    <row r="124" spans="1:6" s="2" customFormat="1" ht="18" customHeight="1">
      <c r="A124" s="31" t="s">
        <v>148</v>
      </c>
      <c r="B124" s="28" t="s">
        <v>140</v>
      </c>
      <c r="C124" s="28" t="s">
        <v>10</v>
      </c>
      <c r="D124" s="28"/>
      <c r="E124" s="28"/>
      <c r="F124" s="25">
        <f t="shared" si="4"/>
        <v>0</v>
      </c>
    </row>
    <row r="125" spans="1:6" s="2" customFormat="1" ht="27.75" customHeight="1">
      <c r="A125" s="31" t="s">
        <v>147</v>
      </c>
      <c r="B125" s="28" t="s">
        <v>140</v>
      </c>
      <c r="C125" s="28" t="s">
        <v>10</v>
      </c>
      <c r="D125" s="28" t="s">
        <v>141</v>
      </c>
      <c r="E125" s="28"/>
      <c r="F125" s="27">
        <f t="shared" si="4"/>
        <v>0</v>
      </c>
    </row>
    <row r="126" spans="1:6" s="2" customFormat="1" ht="27.75" customHeight="1">
      <c r="A126" s="31" t="s">
        <v>145</v>
      </c>
      <c r="B126" s="28" t="s">
        <v>140</v>
      </c>
      <c r="C126" s="28" t="s">
        <v>10</v>
      </c>
      <c r="D126" s="28" t="s">
        <v>141</v>
      </c>
      <c r="E126" s="28" t="s">
        <v>54</v>
      </c>
      <c r="F126" s="27"/>
    </row>
    <row r="127" spans="1:6" s="2" customFormat="1">
      <c r="A127" s="62" t="s">
        <v>19</v>
      </c>
      <c r="B127" s="55" t="s">
        <v>20</v>
      </c>
      <c r="C127" s="55" t="s">
        <v>8</v>
      </c>
      <c r="D127" s="55"/>
      <c r="E127" s="42"/>
      <c r="F127" s="74">
        <f t="shared" ref="F127:F129" si="5">F128</f>
        <v>0</v>
      </c>
    </row>
    <row r="128" spans="1:6" s="2" customFormat="1" ht="16.5" customHeight="1">
      <c r="A128" s="56" t="s">
        <v>117</v>
      </c>
      <c r="B128" s="29" t="s">
        <v>20</v>
      </c>
      <c r="C128" s="29" t="s">
        <v>20</v>
      </c>
      <c r="D128" s="29"/>
      <c r="E128" s="28"/>
      <c r="F128" s="25">
        <f t="shared" si="5"/>
        <v>0</v>
      </c>
    </row>
    <row r="129" spans="1:7" s="2" customFormat="1">
      <c r="A129" s="33" t="s">
        <v>114</v>
      </c>
      <c r="B129" s="29" t="s">
        <v>20</v>
      </c>
      <c r="C129" s="29" t="s">
        <v>20</v>
      </c>
      <c r="D129" s="66" t="s">
        <v>116</v>
      </c>
      <c r="E129" s="28"/>
      <c r="F129" s="27">
        <f t="shared" si="5"/>
        <v>0</v>
      </c>
    </row>
    <row r="130" spans="1:7" s="2" customFormat="1" ht="22.5">
      <c r="A130" s="49" t="s">
        <v>115</v>
      </c>
      <c r="B130" s="29" t="s">
        <v>20</v>
      </c>
      <c r="C130" s="29" t="s">
        <v>20</v>
      </c>
      <c r="D130" s="66" t="s">
        <v>116</v>
      </c>
      <c r="E130" s="28" t="s">
        <v>38</v>
      </c>
      <c r="F130" s="27"/>
    </row>
    <row r="131" spans="1:7" s="2" customFormat="1">
      <c r="A131" s="62" t="s">
        <v>35</v>
      </c>
      <c r="B131" s="55" t="s">
        <v>18</v>
      </c>
      <c r="C131" s="55" t="s">
        <v>8</v>
      </c>
      <c r="D131" s="55"/>
      <c r="E131" s="42"/>
      <c r="F131" s="74">
        <f t="shared" ref="F131:F133" si="6">F132</f>
        <v>0</v>
      </c>
    </row>
    <row r="132" spans="1:7" s="2" customFormat="1">
      <c r="A132" s="56" t="s">
        <v>118</v>
      </c>
      <c r="B132" s="53" t="s">
        <v>18</v>
      </c>
      <c r="C132" s="53" t="s">
        <v>14</v>
      </c>
      <c r="D132" s="29"/>
      <c r="E132" s="41"/>
      <c r="F132" s="25">
        <f t="shared" si="6"/>
        <v>0</v>
      </c>
    </row>
    <row r="133" spans="1:7" s="2" customFormat="1">
      <c r="A133" s="57" t="s">
        <v>109</v>
      </c>
      <c r="B133" s="29" t="s">
        <v>18</v>
      </c>
      <c r="C133" s="29" t="s">
        <v>14</v>
      </c>
      <c r="D133" s="29" t="s">
        <v>108</v>
      </c>
      <c r="E133" s="28"/>
      <c r="F133" s="27">
        <f t="shared" si="6"/>
        <v>0</v>
      </c>
    </row>
    <row r="134" spans="1:7" s="2" customFormat="1" ht="22.5">
      <c r="A134" s="49" t="s">
        <v>39</v>
      </c>
      <c r="B134" s="29" t="s">
        <v>18</v>
      </c>
      <c r="C134" s="29" t="s">
        <v>14</v>
      </c>
      <c r="D134" s="29" t="s">
        <v>108</v>
      </c>
      <c r="E134" s="28" t="s">
        <v>38</v>
      </c>
      <c r="F134" s="27"/>
    </row>
    <row r="135" spans="1:7" s="2" customFormat="1">
      <c r="A135" s="58" t="s">
        <v>22</v>
      </c>
      <c r="B135" s="55" t="s">
        <v>24</v>
      </c>
      <c r="C135" s="55" t="s">
        <v>8</v>
      </c>
      <c r="D135" s="29"/>
      <c r="E135" s="23"/>
      <c r="F135" s="74">
        <f t="shared" ref="F135:F138" si="7">F136</f>
        <v>197800</v>
      </c>
    </row>
    <row r="136" spans="1:7" s="2" customFormat="1">
      <c r="A136" s="56" t="s">
        <v>30</v>
      </c>
      <c r="B136" s="53" t="s">
        <v>24</v>
      </c>
      <c r="C136" s="53" t="s">
        <v>10</v>
      </c>
      <c r="D136" s="29"/>
      <c r="E136" s="24"/>
      <c r="F136" s="25">
        <f t="shared" si="7"/>
        <v>197800</v>
      </c>
    </row>
    <row r="137" spans="1:7" s="2" customFormat="1">
      <c r="A137" s="59" t="s">
        <v>73</v>
      </c>
      <c r="B137" s="29" t="s">
        <v>24</v>
      </c>
      <c r="C137" s="29" t="s">
        <v>10</v>
      </c>
      <c r="D137" s="29" t="s">
        <v>82</v>
      </c>
      <c r="E137" s="26"/>
      <c r="F137" s="27">
        <f t="shared" si="7"/>
        <v>197800</v>
      </c>
    </row>
    <row r="138" spans="1:7" s="2" customFormat="1">
      <c r="A138" s="57" t="s">
        <v>120</v>
      </c>
      <c r="B138" s="29" t="s">
        <v>24</v>
      </c>
      <c r="C138" s="29" t="s">
        <v>10</v>
      </c>
      <c r="D138" s="29" t="s">
        <v>119</v>
      </c>
      <c r="E138" s="26"/>
      <c r="F138" s="27">
        <f t="shared" si="7"/>
        <v>197800</v>
      </c>
    </row>
    <row r="139" spans="1:7" s="2" customFormat="1" ht="22.5">
      <c r="A139" s="49" t="s">
        <v>132</v>
      </c>
      <c r="B139" s="29" t="s">
        <v>24</v>
      </c>
      <c r="C139" s="29" t="s">
        <v>10</v>
      </c>
      <c r="D139" s="29" t="s">
        <v>119</v>
      </c>
      <c r="E139" s="26" t="s">
        <v>38</v>
      </c>
      <c r="F139" s="27">
        <v>197800</v>
      </c>
    </row>
    <row r="140" spans="1:7" s="2" customFormat="1">
      <c r="A140" s="67" t="s">
        <v>2</v>
      </c>
      <c r="B140" s="29"/>
      <c r="C140" s="29"/>
      <c r="D140" s="29"/>
      <c r="E140" s="26"/>
      <c r="F140" s="36">
        <f>F6+F40+F47+F59+F76+F123+F127+F131+F135</f>
        <v>5452970</v>
      </c>
    </row>
    <row r="141" spans="1:7" s="6" customFormat="1">
      <c r="A141" s="17"/>
      <c r="B141" s="18"/>
      <c r="C141" s="18"/>
      <c r="D141" s="18"/>
      <c r="E141" s="18"/>
      <c r="F141" s="19"/>
    </row>
    <row r="142" spans="1:7">
      <c r="F142" s="10"/>
      <c r="G142" s="13"/>
    </row>
    <row r="143" spans="1:7" s="3" customFormat="1">
      <c r="D143" s="4"/>
      <c r="F143" s="14"/>
      <c r="G143" s="12"/>
    </row>
    <row r="144" spans="1:7" s="3" customFormat="1">
      <c r="F144" s="8"/>
    </row>
    <row r="145" spans="2:6" s="3" customFormat="1">
      <c r="F145" s="9"/>
    </row>
    <row r="146" spans="2:6" s="3" customFormat="1">
      <c r="F146" s="9"/>
    </row>
    <row r="147" spans="2:6" s="3" customFormat="1">
      <c r="F147" s="5"/>
    </row>
    <row r="148" spans="2:6" s="3" customFormat="1">
      <c r="F148" s="8"/>
    </row>
    <row r="149" spans="2:6" s="3" customFormat="1">
      <c r="F149" s="8"/>
    </row>
    <row r="150" spans="2:6" s="3" customFormat="1" ht="14.25">
      <c r="B150" s="7"/>
    </row>
    <row r="151" spans="2:6" s="3" customFormat="1"/>
    <row r="152" spans="2:6" s="3" customFormat="1"/>
    <row r="153" spans="2:6" s="3" customFormat="1"/>
    <row r="154" spans="2:6" s="3" customFormat="1"/>
    <row r="155" spans="2:6" s="3" customFormat="1"/>
    <row r="156" spans="2:6" s="3" customFormat="1"/>
    <row r="157" spans="2:6" s="3" customFormat="1"/>
    <row r="158" spans="2:6" s="3" customFormat="1"/>
    <row r="159" spans="2:6" s="3" customFormat="1"/>
    <row r="160" spans="2:6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</sheetData>
  <mergeCells count="7">
    <mergeCell ref="C1:F1"/>
    <mergeCell ref="A2:F2"/>
    <mergeCell ref="A3:D3"/>
    <mergeCell ref="E3:F3"/>
    <mergeCell ref="A4:A5"/>
    <mergeCell ref="B4:E4"/>
    <mergeCell ref="F4:F5"/>
  </mergeCells>
  <pageMargins left="0.51181102362204722" right="0.23622047244094491" top="0.35433070866141736" bottom="0.39370078740157483" header="0.23622047244094491" footer="0.27559055118110237"/>
  <pageSetup paperSize="9" scale="86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67"/>
  <sheetViews>
    <sheetView workbookViewId="0">
      <selection activeCell="D1" sqref="D1:G1"/>
    </sheetView>
  </sheetViews>
  <sheetFormatPr defaultRowHeight="12.75"/>
  <cols>
    <col min="1" max="1" width="65" customWidth="1"/>
    <col min="2" max="3" width="4.5703125" customWidth="1"/>
    <col min="4" max="4" width="4.7109375" customWidth="1"/>
    <col min="5" max="5" width="11.85546875" customWidth="1"/>
    <col min="6" max="6" width="4.5703125" customWidth="1"/>
    <col min="7" max="7" width="19.5703125" customWidth="1"/>
    <col min="8" max="8" width="14.42578125" bestFit="1" customWidth="1"/>
  </cols>
  <sheetData>
    <row r="1" spans="1:9" ht="54.75" customHeight="1">
      <c r="C1" s="77"/>
      <c r="D1" s="85" t="s">
        <v>156</v>
      </c>
      <c r="E1" s="85"/>
      <c r="F1" s="85"/>
      <c r="G1" s="85"/>
      <c r="H1" s="11"/>
    </row>
    <row r="2" spans="1:9" ht="28.5" customHeight="1">
      <c r="A2" s="86" t="s">
        <v>155</v>
      </c>
      <c r="B2" s="86"/>
      <c r="C2" s="86"/>
      <c r="D2" s="86"/>
      <c r="E2" s="86"/>
      <c r="F2" s="86"/>
      <c r="G2" s="86"/>
      <c r="H2" s="11"/>
    </row>
    <row r="3" spans="1:9" ht="12.75" customHeight="1">
      <c r="A3" s="87"/>
      <c r="B3" s="87"/>
      <c r="C3" s="87"/>
      <c r="D3" s="87"/>
      <c r="E3" s="87"/>
      <c r="F3" s="88"/>
      <c r="G3" s="89"/>
    </row>
    <row r="4" spans="1:9" ht="27.75" customHeight="1">
      <c r="A4" s="90" t="s">
        <v>0</v>
      </c>
      <c r="B4" s="93" t="s">
        <v>1</v>
      </c>
      <c r="C4" s="94"/>
      <c r="D4" s="94"/>
      <c r="E4" s="94"/>
      <c r="F4" s="95"/>
      <c r="G4" s="92" t="s">
        <v>150</v>
      </c>
    </row>
    <row r="5" spans="1:9" ht="61.5" customHeight="1">
      <c r="A5" s="91"/>
      <c r="B5" s="80" t="s">
        <v>153</v>
      </c>
      <c r="C5" s="21" t="s">
        <v>4</v>
      </c>
      <c r="D5" s="22" t="s">
        <v>41</v>
      </c>
      <c r="E5" s="22" t="s">
        <v>5</v>
      </c>
      <c r="F5" s="22" t="s">
        <v>6</v>
      </c>
      <c r="G5" s="92"/>
      <c r="I5" s="78"/>
    </row>
    <row r="6" spans="1:9">
      <c r="A6" s="47" t="s">
        <v>3</v>
      </c>
      <c r="B6" s="81">
        <v>903</v>
      </c>
      <c r="C6" s="23" t="s">
        <v>7</v>
      </c>
      <c r="D6" s="23" t="s">
        <v>8</v>
      </c>
      <c r="E6" s="23"/>
      <c r="F6" s="23"/>
      <c r="G6" s="74">
        <f>G7+G12+G16+G26+G30</f>
        <v>2863346</v>
      </c>
    </row>
    <row r="7" spans="1:9" ht="22.5">
      <c r="A7" s="48" t="s">
        <v>9</v>
      </c>
      <c r="B7" s="79">
        <v>903</v>
      </c>
      <c r="C7" s="24" t="s">
        <v>7</v>
      </c>
      <c r="D7" s="24" t="s">
        <v>10</v>
      </c>
      <c r="E7" s="24"/>
      <c r="F7" s="24"/>
      <c r="G7" s="25">
        <f>G8</f>
        <v>452700</v>
      </c>
    </row>
    <row r="8" spans="1:9">
      <c r="A8" s="40" t="s">
        <v>66</v>
      </c>
      <c r="B8" s="79">
        <v>903</v>
      </c>
      <c r="C8" s="26" t="s">
        <v>7</v>
      </c>
      <c r="D8" s="26" t="s">
        <v>10</v>
      </c>
      <c r="E8" s="26" t="s">
        <v>77</v>
      </c>
      <c r="F8" s="26"/>
      <c r="G8" s="27">
        <f>G9</f>
        <v>452700</v>
      </c>
    </row>
    <row r="9" spans="1:9">
      <c r="A9" s="34" t="s">
        <v>11</v>
      </c>
      <c r="B9" s="79">
        <v>903</v>
      </c>
      <c r="C9" s="26" t="s">
        <v>7</v>
      </c>
      <c r="D9" s="26" t="s">
        <v>10</v>
      </c>
      <c r="E9" s="26" t="s">
        <v>76</v>
      </c>
      <c r="F9" s="26"/>
      <c r="G9" s="27">
        <f>G10+G11</f>
        <v>452700</v>
      </c>
    </row>
    <row r="10" spans="1:9" ht="22.5">
      <c r="A10" s="34" t="s">
        <v>37</v>
      </c>
      <c r="B10" s="79">
        <v>903</v>
      </c>
      <c r="C10" s="26" t="s">
        <v>7</v>
      </c>
      <c r="D10" s="26" t="s">
        <v>10</v>
      </c>
      <c r="E10" s="26" t="s">
        <v>76</v>
      </c>
      <c r="F10" s="26" t="s">
        <v>36</v>
      </c>
      <c r="G10" s="27">
        <v>426475.85</v>
      </c>
    </row>
    <row r="11" spans="1:9" ht="22.5">
      <c r="A11" s="31" t="s">
        <v>143</v>
      </c>
      <c r="B11" s="79">
        <v>903</v>
      </c>
      <c r="C11" s="28" t="s">
        <v>7</v>
      </c>
      <c r="D11" s="28" t="s">
        <v>10</v>
      </c>
      <c r="E11" s="28" t="s">
        <v>76</v>
      </c>
      <c r="F11" s="28" t="s">
        <v>137</v>
      </c>
      <c r="G11" s="27">
        <v>26224.15</v>
      </c>
    </row>
    <row r="12" spans="1:9" ht="22.5">
      <c r="A12" s="31" t="s">
        <v>142</v>
      </c>
      <c r="B12" s="79">
        <v>903</v>
      </c>
      <c r="C12" s="28" t="s">
        <v>7</v>
      </c>
      <c r="D12" s="28" t="s">
        <v>12</v>
      </c>
      <c r="E12" s="28"/>
      <c r="F12" s="28"/>
      <c r="G12" s="25">
        <f t="shared" ref="G12:G14" si="0">G13</f>
        <v>0</v>
      </c>
    </row>
    <row r="13" spans="1:9">
      <c r="A13" s="31" t="s">
        <v>66</v>
      </c>
      <c r="B13" s="79">
        <v>903</v>
      </c>
      <c r="C13" s="28" t="s">
        <v>7</v>
      </c>
      <c r="D13" s="28" t="s">
        <v>12</v>
      </c>
      <c r="E13" s="28" t="s">
        <v>77</v>
      </c>
      <c r="F13" s="28"/>
      <c r="G13" s="27">
        <f t="shared" si="0"/>
        <v>0</v>
      </c>
    </row>
    <row r="14" spans="1:9">
      <c r="A14" s="31" t="s">
        <v>69</v>
      </c>
      <c r="B14" s="79">
        <v>903</v>
      </c>
      <c r="C14" s="28" t="s">
        <v>7</v>
      </c>
      <c r="D14" s="28" t="s">
        <v>12</v>
      </c>
      <c r="E14" s="28" t="s">
        <v>78</v>
      </c>
      <c r="F14" s="28"/>
      <c r="G14" s="27">
        <f t="shared" si="0"/>
        <v>0</v>
      </c>
    </row>
    <row r="15" spans="1:9" ht="22.5">
      <c r="A15" s="31" t="s">
        <v>39</v>
      </c>
      <c r="B15" s="79">
        <v>903</v>
      </c>
      <c r="C15" s="28" t="s">
        <v>7</v>
      </c>
      <c r="D15" s="28" t="s">
        <v>12</v>
      </c>
      <c r="E15" s="28" t="s">
        <v>78</v>
      </c>
      <c r="F15" s="28" t="s">
        <v>38</v>
      </c>
      <c r="G15" s="27"/>
    </row>
    <row r="16" spans="1:9">
      <c r="A16" s="31" t="s">
        <v>131</v>
      </c>
      <c r="B16" s="79">
        <v>903</v>
      </c>
      <c r="C16" s="28" t="s">
        <v>7</v>
      </c>
      <c r="D16" s="28" t="s">
        <v>14</v>
      </c>
      <c r="E16" s="26"/>
      <c r="F16" s="28"/>
      <c r="G16" s="69">
        <f>G17+G22</f>
        <v>2283000</v>
      </c>
    </row>
    <row r="17" spans="1:30" ht="19.5" customHeight="1">
      <c r="A17" s="40" t="s">
        <v>69</v>
      </c>
      <c r="B17" s="79">
        <v>903</v>
      </c>
      <c r="C17" s="24" t="s">
        <v>13</v>
      </c>
      <c r="D17" s="24" t="s">
        <v>14</v>
      </c>
      <c r="E17" s="26" t="s">
        <v>78</v>
      </c>
      <c r="F17" s="24"/>
      <c r="G17" s="70">
        <f>G18+G19+G20+G21</f>
        <v>2267000</v>
      </c>
    </row>
    <row r="18" spans="1:30" ht="22.5">
      <c r="A18" s="34" t="s">
        <v>37</v>
      </c>
      <c r="B18" s="79">
        <v>903</v>
      </c>
      <c r="C18" s="26" t="s">
        <v>7</v>
      </c>
      <c r="D18" s="26" t="s">
        <v>14</v>
      </c>
      <c r="E18" s="26" t="s">
        <v>78</v>
      </c>
      <c r="F18" s="26" t="s">
        <v>36</v>
      </c>
      <c r="G18" s="27">
        <v>1191601.33</v>
      </c>
    </row>
    <row r="19" spans="1:30" ht="22.5">
      <c r="A19" s="31" t="s">
        <v>143</v>
      </c>
      <c r="B19" s="79">
        <v>903</v>
      </c>
      <c r="C19" s="28" t="s">
        <v>7</v>
      </c>
      <c r="D19" s="28" t="s">
        <v>14</v>
      </c>
      <c r="E19" s="28" t="s">
        <v>78</v>
      </c>
      <c r="F19" s="28" t="s">
        <v>137</v>
      </c>
      <c r="G19" s="27">
        <v>58398.67</v>
      </c>
    </row>
    <row r="20" spans="1:30" s="20" customFormat="1">
      <c r="A20" s="31" t="s">
        <v>133</v>
      </c>
      <c r="B20" s="79">
        <v>903</v>
      </c>
      <c r="C20" s="28" t="s">
        <v>7</v>
      </c>
      <c r="D20" s="28" t="s">
        <v>14</v>
      </c>
      <c r="E20" s="28" t="s">
        <v>78</v>
      </c>
      <c r="F20" s="28" t="s">
        <v>52</v>
      </c>
      <c r="G20" s="30">
        <v>40000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1" customFormat="1" ht="22.5">
      <c r="A21" s="34" t="s">
        <v>39</v>
      </c>
      <c r="B21" s="79">
        <v>903</v>
      </c>
      <c r="C21" s="28" t="s">
        <v>7</v>
      </c>
      <c r="D21" s="28" t="s">
        <v>14</v>
      </c>
      <c r="E21" s="26" t="s">
        <v>78</v>
      </c>
      <c r="F21" s="28" t="s">
        <v>38</v>
      </c>
      <c r="G21" s="27">
        <v>977000</v>
      </c>
    </row>
    <row r="22" spans="1:30" s="1" customFormat="1">
      <c r="A22" s="38" t="s">
        <v>70</v>
      </c>
      <c r="B22" s="79">
        <v>903</v>
      </c>
      <c r="C22" s="26" t="s">
        <v>7</v>
      </c>
      <c r="D22" s="26" t="s">
        <v>14</v>
      </c>
      <c r="E22" s="26" t="s">
        <v>79</v>
      </c>
      <c r="F22" s="28"/>
      <c r="G22" s="70">
        <f>G23+G24+G25</f>
        <v>16000</v>
      </c>
    </row>
    <row r="23" spans="1:30" s="1" customFormat="1">
      <c r="A23" s="50" t="s">
        <v>43</v>
      </c>
      <c r="B23" s="79">
        <v>903</v>
      </c>
      <c r="C23" s="26" t="s">
        <v>7</v>
      </c>
      <c r="D23" s="26" t="s">
        <v>14</v>
      </c>
      <c r="E23" s="26" t="s">
        <v>65</v>
      </c>
      <c r="F23" s="26" t="s">
        <v>40</v>
      </c>
      <c r="G23" s="27"/>
    </row>
    <row r="24" spans="1:30" s="1" customFormat="1">
      <c r="A24" s="51" t="s">
        <v>44</v>
      </c>
      <c r="B24" s="79">
        <v>903</v>
      </c>
      <c r="C24" s="26" t="s">
        <v>7</v>
      </c>
      <c r="D24" s="26" t="s">
        <v>14</v>
      </c>
      <c r="E24" s="26" t="s">
        <v>65</v>
      </c>
      <c r="F24" s="26" t="s">
        <v>42</v>
      </c>
      <c r="G24" s="27">
        <v>16000</v>
      </c>
    </row>
    <row r="25" spans="1:30" s="1" customFormat="1">
      <c r="A25" s="51" t="s">
        <v>144</v>
      </c>
      <c r="B25" s="79">
        <v>903</v>
      </c>
      <c r="C25" s="28" t="s">
        <v>7</v>
      </c>
      <c r="D25" s="28" t="s">
        <v>14</v>
      </c>
      <c r="E25" s="28" t="s">
        <v>65</v>
      </c>
      <c r="F25" s="28" t="s">
        <v>138</v>
      </c>
      <c r="G25" s="27"/>
    </row>
    <row r="26" spans="1:30">
      <c r="A26" s="52" t="s">
        <v>90</v>
      </c>
      <c r="B26" s="79">
        <v>903</v>
      </c>
      <c r="C26" s="24" t="s">
        <v>7</v>
      </c>
      <c r="D26" s="24" t="s">
        <v>24</v>
      </c>
      <c r="E26" s="26"/>
      <c r="F26" s="24"/>
      <c r="G26" s="25">
        <f t="shared" ref="G26:G28" si="1">G27</f>
        <v>0</v>
      </c>
    </row>
    <row r="27" spans="1:30">
      <c r="A27" s="35" t="s">
        <v>66</v>
      </c>
      <c r="B27" s="79">
        <v>903</v>
      </c>
      <c r="C27" s="26" t="s">
        <v>7</v>
      </c>
      <c r="D27" s="26" t="s">
        <v>24</v>
      </c>
      <c r="E27" s="26" t="s">
        <v>77</v>
      </c>
      <c r="F27" s="24"/>
      <c r="G27" s="68">
        <f t="shared" si="1"/>
        <v>0</v>
      </c>
    </row>
    <row r="28" spans="1:30">
      <c r="A28" s="34" t="s">
        <v>33</v>
      </c>
      <c r="B28" s="79">
        <v>903</v>
      </c>
      <c r="C28" s="26" t="s">
        <v>7</v>
      </c>
      <c r="D28" s="26" t="s">
        <v>24</v>
      </c>
      <c r="E28" s="26" t="s">
        <v>86</v>
      </c>
      <c r="F28" s="26"/>
      <c r="G28" s="27">
        <f t="shared" si="1"/>
        <v>0</v>
      </c>
    </row>
    <row r="29" spans="1:30">
      <c r="A29" s="31" t="s">
        <v>89</v>
      </c>
      <c r="B29" s="79">
        <v>903</v>
      </c>
      <c r="C29" s="26" t="s">
        <v>7</v>
      </c>
      <c r="D29" s="26" t="s">
        <v>24</v>
      </c>
      <c r="E29" s="26" t="s">
        <v>86</v>
      </c>
      <c r="F29" s="26" t="s">
        <v>88</v>
      </c>
      <c r="G29" s="27"/>
    </row>
    <row r="30" spans="1:30">
      <c r="A30" s="52" t="s">
        <v>16</v>
      </c>
      <c r="B30" s="79">
        <v>903</v>
      </c>
      <c r="C30" s="24" t="s">
        <v>7</v>
      </c>
      <c r="D30" s="24" t="s">
        <v>27</v>
      </c>
      <c r="E30" s="26"/>
      <c r="F30" s="24"/>
      <c r="G30" s="32">
        <f>G31+G34+G37</f>
        <v>127646</v>
      </c>
    </row>
    <row r="31" spans="1:30" ht="15.75" customHeight="1">
      <c r="A31" s="33" t="s">
        <v>71</v>
      </c>
      <c r="B31" s="79">
        <v>903</v>
      </c>
      <c r="C31" s="24" t="s">
        <v>7</v>
      </c>
      <c r="D31" s="24" t="s">
        <v>27</v>
      </c>
      <c r="E31" s="26" t="s">
        <v>83</v>
      </c>
      <c r="F31" s="24"/>
      <c r="G31" s="75">
        <f>G32</f>
        <v>26046</v>
      </c>
    </row>
    <row r="32" spans="1:30" ht="33.75" customHeight="1">
      <c r="A32" s="31" t="s">
        <v>136</v>
      </c>
      <c r="B32" s="79">
        <v>903</v>
      </c>
      <c r="C32" s="41" t="s">
        <v>7</v>
      </c>
      <c r="D32" s="41" t="s">
        <v>27</v>
      </c>
      <c r="E32" s="28" t="s">
        <v>84</v>
      </c>
      <c r="F32" s="24"/>
      <c r="G32" s="30">
        <f>G33</f>
        <v>26046</v>
      </c>
    </row>
    <row r="33" spans="1:7" ht="13.5" customHeight="1">
      <c r="A33" s="31" t="s">
        <v>75</v>
      </c>
      <c r="B33" s="79">
        <v>903</v>
      </c>
      <c r="C33" s="41" t="s">
        <v>7</v>
      </c>
      <c r="D33" s="41" t="s">
        <v>27</v>
      </c>
      <c r="E33" s="28" t="s">
        <v>84</v>
      </c>
      <c r="F33" s="24" t="s">
        <v>53</v>
      </c>
      <c r="G33" s="27">
        <v>26046</v>
      </c>
    </row>
    <row r="34" spans="1:7" ht="25.5" customHeight="1">
      <c r="A34" s="31" t="s">
        <v>58</v>
      </c>
      <c r="B34" s="79">
        <v>903</v>
      </c>
      <c r="C34" s="28" t="s">
        <v>7</v>
      </c>
      <c r="D34" s="28" t="s">
        <v>27</v>
      </c>
      <c r="E34" s="28" t="s">
        <v>135</v>
      </c>
      <c r="F34" s="29"/>
      <c r="G34" s="70">
        <f>G35+G36</f>
        <v>1600</v>
      </c>
    </row>
    <row r="35" spans="1:7" ht="24" customHeight="1">
      <c r="A35" s="49" t="s">
        <v>46</v>
      </c>
      <c r="B35" s="79">
        <v>903</v>
      </c>
      <c r="C35" s="29" t="s">
        <v>7</v>
      </c>
      <c r="D35" s="29" t="s">
        <v>27</v>
      </c>
      <c r="E35" s="29" t="s">
        <v>135</v>
      </c>
      <c r="F35" s="29" t="s">
        <v>45</v>
      </c>
      <c r="G35" s="30"/>
    </row>
    <row r="36" spans="1:7" ht="22.5">
      <c r="A36" s="49" t="s">
        <v>39</v>
      </c>
      <c r="B36" s="79">
        <v>903</v>
      </c>
      <c r="C36" s="29" t="s">
        <v>7</v>
      </c>
      <c r="D36" s="29" t="s">
        <v>27</v>
      </c>
      <c r="E36" s="29" t="s">
        <v>135</v>
      </c>
      <c r="F36" s="29" t="s">
        <v>38</v>
      </c>
      <c r="G36" s="30">
        <v>1600</v>
      </c>
    </row>
    <row r="37" spans="1:7" ht="15" customHeight="1">
      <c r="A37" s="33" t="s">
        <v>66</v>
      </c>
      <c r="B37" s="79">
        <v>903</v>
      </c>
      <c r="C37" s="53" t="s">
        <v>7</v>
      </c>
      <c r="D37" s="53" t="s">
        <v>27</v>
      </c>
      <c r="E37" s="29" t="s">
        <v>77</v>
      </c>
      <c r="F37" s="24"/>
      <c r="G37" s="75">
        <f>G38</f>
        <v>100000</v>
      </c>
    </row>
    <row r="38" spans="1:7" ht="14.25" customHeight="1">
      <c r="A38" s="49" t="s">
        <v>67</v>
      </c>
      <c r="B38" s="79">
        <v>903</v>
      </c>
      <c r="C38" s="53" t="s">
        <v>7</v>
      </c>
      <c r="D38" s="53" t="s">
        <v>27</v>
      </c>
      <c r="E38" s="29" t="s">
        <v>78</v>
      </c>
      <c r="F38" s="24"/>
      <c r="G38" s="30">
        <f>G39</f>
        <v>100000</v>
      </c>
    </row>
    <row r="39" spans="1:7" ht="23.25" customHeight="1">
      <c r="A39" s="49" t="s">
        <v>39</v>
      </c>
      <c r="B39" s="79">
        <v>903</v>
      </c>
      <c r="C39" s="53" t="s">
        <v>7</v>
      </c>
      <c r="D39" s="53" t="s">
        <v>27</v>
      </c>
      <c r="E39" s="29" t="s">
        <v>78</v>
      </c>
      <c r="F39" s="24" t="s">
        <v>38</v>
      </c>
      <c r="G39" s="27">
        <v>100000</v>
      </c>
    </row>
    <row r="40" spans="1:7" ht="14.25" customHeight="1">
      <c r="A40" s="33" t="s">
        <v>28</v>
      </c>
      <c r="B40" s="81">
        <v>903</v>
      </c>
      <c r="C40" s="55" t="s">
        <v>10</v>
      </c>
      <c r="D40" s="55" t="s">
        <v>8</v>
      </c>
      <c r="E40" s="29"/>
      <c r="F40" s="23"/>
      <c r="G40" s="74">
        <f t="shared" ref="G40:G42" si="2">G41</f>
        <v>184770</v>
      </c>
    </row>
    <row r="41" spans="1:7" ht="12.75" customHeight="1">
      <c r="A41" s="56" t="s">
        <v>29</v>
      </c>
      <c r="B41" s="79">
        <v>903</v>
      </c>
      <c r="C41" s="53" t="s">
        <v>10</v>
      </c>
      <c r="D41" s="53" t="s">
        <v>12</v>
      </c>
      <c r="E41" s="29"/>
      <c r="F41" s="24"/>
      <c r="G41" s="25">
        <f t="shared" si="2"/>
        <v>184770</v>
      </c>
    </row>
    <row r="42" spans="1:7" ht="45.75" customHeight="1">
      <c r="A42" s="57" t="s">
        <v>72</v>
      </c>
      <c r="B42" s="79">
        <v>903</v>
      </c>
      <c r="C42" s="29" t="s">
        <v>10</v>
      </c>
      <c r="D42" s="29" t="s">
        <v>12</v>
      </c>
      <c r="E42" s="29" t="s">
        <v>85</v>
      </c>
      <c r="F42" s="26"/>
      <c r="G42" s="68">
        <f t="shared" si="2"/>
        <v>184770</v>
      </c>
    </row>
    <row r="43" spans="1:7" ht="22.5">
      <c r="A43" s="49" t="s">
        <v>26</v>
      </c>
      <c r="B43" s="79">
        <v>903</v>
      </c>
      <c r="C43" s="29" t="s">
        <v>10</v>
      </c>
      <c r="D43" s="29" t="s">
        <v>12</v>
      </c>
      <c r="E43" s="29" t="s">
        <v>80</v>
      </c>
      <c r="F43" s="26"/>
      <c r="G43" s="27">
        <f>G44+G45+G46</f>
        <v>184770</v>
      </c>
    </row>
    <row r="44" spans="1:7" ht="22.5">
      <c r="A44" s="49" t="s">
        <v>37</v>
      </c>
      <c r="B44" s="79">
        <v>903</v>
      </c>
      <c r="C44" s="29" t="s">
        <v>10</v>
      </c>
      <c r="D44" s="29" t="s">
        <v>12</v>
      </c>
      <c r="E44" s="29" t="s">
        <v>80</v>
      </c>
      <c r="F44" s="26" t="s">
        <v>36</v>
      </c>
      <c r="G44" s="27">
        <v>140821.38</v>
      </c>
    </row>
    <row r="45" spans="1:7" ht="22.5">
      <c r="A45" s="31" t="s">
        <v>143</v>
      </c>
      <c r="B45" s="79">
        <v>903</v>
      </c>
      <c r="C45" s="28" t="s">
        <v>10</v>
      </c>
      <c r="D45" s="28" t="s">
        <v>12</v>
      </c>
      <c r="E45" s="28" t="s">
        <v>80</v>
      </c>
      <c r="F45" s="28" t="s">
        <v>137</v>
      </c>
      <c r="G45" s="27">
        <v>7391.62</v>
      </c>
    </row>
    <row r="46" spans="1:7" ht="15.75" customHeight="1">
      <c r="A46" s="49" t="s">
        <v>39</v>
      </c>
      <c r="B46" s="79">
        <v>903</v>
      </c>
      <c r="C46" s="29" t="s">
        <v>10</v>
      </c>
      <c r="D46" s="29" t="s">
        <v>12</v>
      </c>
      <c r="E46" s="29" t="s">
        <v>80</v>
      </c>
      <c r="F46" s="26" t="s">
        <v>38</v>
      </c>
      <c r="G46" s="27">
        <v>36557</v>
      </c>
    </row>
    <row r="47" spans="1:7" ht="19.5" customHeight="1">
      <c r="A47" s="72" t="s">
        <v>92</v>
      </c>
      <c r="B47" s="81">
        <v>903</v>
      </c>
      <c r="C47" s="42" t="s">
        <v>12</v>
      </c>
      <c r="D47" s="42" t="s">
        <v>8</v>
      </c>
      <c r="E47" s="42"/>
      <c r="F47" s="42"/>
      <c r="G47" s="74">
        <f>G48+G52</f>
        <v>104700</v>
      </c>
    </row>
    <row r="48" spans="1:7" ht="25.5" customHeight="1">
      <c r="A48" s="31" t="s">
        <v>152</v>
      </c>
      <c r="B48" s="79">
        <v>903</v>
      </c>
      <c r="C48" s="41" t="s">
        <v>12</v>
      </c>
      <c r="D48" s="41" t="s">
        <v>21</v>
      </c>
      <c r="E48" s="42"/>
      <c r="F48" s="42"/>
      <c r="G48" s="25">
        <f t="shared" ref="G48:G50" si="3">G49</f>
        <v>0</v>
      </c>
    </row>
    <row r="49" spans="1:8" ht="22.5">
      <c r="A49" s="73" t="s">
        <v>93</v>
      </c>
      <c r="B49" s="79">
        <v>903</v>
      </c>
      <c r="C49" s="41" t="s">
        <v>12</v>
      </c>
      <c r="D49" s="41" t="s">
        <v>21</v>
      </c>
      <c r="E49" s="28" t="s">
        <v>83</v>
      </c>
      <c r="F49" s="41"/>
      <c r="G49" s="37">
        <f t="shared" si="3"/>
        <v>0</v>
      </c>
    </row>
    <row r="50" spans="1:8" ht="29.25" customHeight="1">
      <c r="A50" s="31" t="s">
        <v>64</v>
      </c>
      <c r="B50" s="79">
        <v>903</v>
      </c>
      <c r="C50" s="28" t="s">
        <v>12</v>
      </c>
      <c r="D50" s="28" t="s">
        <v>21</v>
      </c>
      <c r="E50" s="28" t="s">
        <v>134</v>
      </c>
      <c r="F50" s="28"/>
      <c r="G50" s="27">
        <f t="shared" si="3"/>
        <v>0</v>
      </c>
    </row>
    <row r="51" spans="1:8" ht="24" customHeight="1">
      <c r="A51" s="31" t="s">
        <v>39</v>
      </c>
      <c r="B51" s="79">
        <v>903</v>
      </c>
      <c r="C51" s="28" t="s">
        <v>12</v>
      </c>
      <c r="D51" s="28" t="s">
        <v>21</v>
      </c>
      <c r="E51" s="28" t="s">
        <v>134</v>
      </c>
      <c r="F51" s="28" t="s">
        <v>38</v>
      </c>
      <c r="G51" s="27">
        <v>0</v>
      </c>
    </row>
    <row r="52" spans="1:8">
      <c r="A52" s="58" t="s">
        <v>49</v>
      </c>
      <c r="B52" s="79">
        <v>903</v>
      </c>
      <c r="C52" s="53" t="s">
        <v>12</v>
      </c>
      <c r="D52" s="53" t="s">
        <v>23</v>
      </c>
      <c r="E52" s="29"/>
      <c r="F52" s="24"/>
      <c r="G52" s="25">
        <f>G54+G57</f>
        <v>104700</v>
      </c>
    </row>
    <row r="53" spans="1:8">
      <c r="A53" s="59" t="s">
        <v>73</v>
      </c>
      <c r="B53" s="79">
        <v>903</v>
      </c>
      <c r="C53" s="29" t="s">
        <v>12</v>
      </c>
      <c r="D53" s="29" t="s">
        <v>23</v>
      </c>
      <c r="E53" s="29" t="s">
        <v>82</v>
      </c>
      <c r="F53" s="26"/>
      <c r="G53" s="27">
        <f>G54+G57</f>
        <v>104700</v>
      </c>
    </row>
    <row r="54" spans="1:8">
      <c r="A54" s="57" t="s">
        <v>94</v>
      </c>
      <c r="B54" s="79">
        <v>903</v>
      </c>
      <c r="C54" s="29" t="s">
        <v>12</v>
      </c>
      <c r="D54" s="29" t="s">
        <v>23</v>
      </c>
      <c r="E54" s="29" t="s">
        <v>87</v>
      </c>
      <c r="F54" s="26"/>
      <c r="G54" s="44">
        <f>G55</f>
        <v>0</v>
      </c>
    </row>
    <row r="55" spans="1:8" ht="22.5">
      <c r="A55" s="49" t="s">
        <v>39</v>
      </c>
      <c r="B55" s="79">
        <v>903</v>
      </c>
      <c r="C55" s="29" t="s">
        <v>12</v>
      </c>
      <c r="D55" s="29" t="s">
        <v>23</v>
      </c>
      <c r="E55" s="29" t="s">
        <v>87</v>
      </c>
      <c r="F55" s="26" t="s">
        <v>38</v>
      </c>
      <c r="G55" s="39"/>
    </row>
    <row r="56" spans="1:8" ht="19.5" hidden="1" customHeight="1">
      <c r="A56" s="59"/>
      <c r="B56" s="79">
        <v>903</v>
      </c>
      <c r="C56" s="29"/>
      <c r="D56" s="29"/>
      <c r="E56" s="29"/>
      <c r="F56" s="26"/>
      <c r="G56" s="27"/>
    </row>
    <row r="57" spans="1:8" ht="27" customHeight="1">
      <c r="A57" s="57" t="s">
        <v>91</v>
      </c>
      <c r="B57" s="79">
        <v>903</v>
      </c>
      <c r="C57" s="29" t="s">
        <v>12</v>
      </c>
      <c r="D57" s="29" t="s">
        <v>23</v>
      </c>
      <c r="E57" s="29" t="s">
        <v>81</v>
      </c>
      <c r="F57" s="26"/>
      <c r="G57" s="44">
        <f>G58</f>
        <v>104700</v>
      </c>
    </row>
    <row r="58" spans="1:8" ht="22.5">
      <c r="A58" s="49" t="s">
        <v>39</v>
      </c>
      <c r="B58" s="79">
        <v>903</v>
      </c>
      <c r="C58" s="29" t="s">
        <v>12</v>
      </c>
      <c r="D58" s="29" t="s">
        <v>23</v>
      </c>
      <c r="E58" s="29" t="s">
        <v>81</v>
      </c>
      <c r="F58" s="26" t="s">
        <v>38</v>
      </c>
      <c r="G58" s="27">
        <v>104700</v>
      </c>
      <c r="H58" s="15"/>
    </row>
    <row r="59" spans="1:8" ht="18" customHeight="1">
      <c r="A59" s="33" t="s">
        <v>17</v>
      </c>
      <c r="B59" s="81">
        <v>903</v>
      </c>
      <c r="C59" s="55" t="s">
        <v>14</v>
      </c>
      <c r="D59" s="55" t="s">
        <v>8</v>
      </c>
      <c r="E59" s="29"/>
      <c r="F59" s="23"/>
      <c r="G59" s="74">
        <f>G60+G69</f>
        <v>193900</v>
      </c>
      <c r="H59" s="15"/>
    </row>
    <row r="60" spans="1:8" s="1" customFormat="1" ht="17.25" customHeight="1">
      <c r="A60" s="58" t="s">
        <v>34</v>
      </c>
      <c r="B60" s="79">
        <v>903</v>
      </c>
      <c r="C60" s="53" t="s">
        <v>14</v>
      </c>
      <c r="D60" s="53" t="s">
        <v>21</v>
      </c>
      <c r="E60" s="29"/>
      <c r="F60" s="41"/>
      <c r="G60" s="25">
        <f>G65+G61</f>
        <v>193900</v>
      </c>
    </row>
    <row r="61" spans="1:8" ht="18" customHeight="1">
      <c r="A61" s="33" t="s">
        <v>71</v>
      </c>
      <c r="B61" s="79">
        <v>903</v>
      </c>
      <c r="C61" s="29" t="s">
        <v>14</v>
      </c>
      <c r="D61" s="28" t="s">
        <v>21</v>
      </c>
      <c r="E61" s="28" t="s">
        <v>83</v>
      </c>
      <c r="F61" s="23"/>
      <c r="G61" s="71">
        <f>G62</f>
        <v>138600</v>
      </c>
      <c r="H61" s="15"/>
    </row>
    <row r="62" spans="1:8" s="1" customFormat="1" ht="40.5" customHeight="1">
      <c r="A62" s="49" t="s">
        <v>59</v>
      </c>
      <c r="B62" s="79">
        <v>903</v>
      </c>
      <c r="C62" s="29" t="s">
        <v>14</v>
      </c>
      <c r="D62" s="28" t="s">
        <v>21</v>
      </c>
      <c r="E62" s="28" t="s">
        <v>96</v>
      </c>
      <c r="F62" s="28"/>
      <c r="G62" s="27">
        <f>G63+G64</f>
        <v>138600</v>
      </c>
    </row>
    <row r="63" spans="1:8" s="1" customFormat="1" ht="26.25" customHeight="1">
      <c r="A63" s="49" t="s">
        <v>46</v>
      </c>
      <c r="B63" s="79">
        <v>903</v>
      </c>
      <c r="C63" s="29" t="s">
        <v>14</v>
      </c>
      <c r="D63" s="28" t="s">
        <v>21</v>
      </c>
      <c r="E63" s="28" t="s">
        <v>96</v>
      </c>
      <c r="F63" s="28" t="s">
        <v>45</v>
      </c>
      <c r="G63" s="27"/>
    </row>
    <row r="64" spans="1:8" s="1" customFormat="1" ht="21.75" customHeight="1">
      <c r="A64" s="49" t="s">
        <v>39</v>
      </c>
      <c r="B64" s="79">
        <v>903</v>
      </c>
      <c r="C64" s="29" t="s">
        <v>14</v>
      </c>
      <c r="D64" s="28" t="s">
        <v>21</v>
      </c>
      <c r="E64" s="28" t="s">
        <v>96</v>
      </c>
      <c r="F64" s="28" t="s">
        <v>38</v>
      </c>
      <c r="G64" s="27">
        <v>138600</v>
      </c>
    </row>
    <row r="65" spans="1:8" s="1" customFormat="1" ht="14.25" customHeight="1">
      <c r="A65" s="60" t="s">
        <v>73</v>
      </c>
      <c r="B65" s="79">
        <v>903</v>
      </c>
      <c r="C65" s="29" t="s">
        <v>14</v>
      </c>
      <c r="D65" s="28" t="s">
        <v>21</v>
      </c>
      <c r="E65" s="28" t="s">
        <v>82</v>
      </c>
      <c r="F65" s="28"/>
      <c r="G65" s="44">
        <f>G66</f>
        <v>55300</v>
      </c>
    </row>
    <row r="66" spans="1:8" s="1" customFormat="1" ht="25.5" customHeight="1">
      <c r="A66" s="49" t="s">
        <v>95</v>
      </c>
      <c r="B66" s="79">
        <v>903</v>
      </c>
      <c r="C66" s="29" t="s">
        <v>14</v>
      </c>
      <c r="D66" s="28" t="s">
        <v>21</v>
      </c>
      <c r="E66" s="28" t="s">
        <v>130</v>
      </c>
      <c r="F66" s="28"/>
      <c r="G66" s="27">
        <f>G68+G67</f>
        <v>55300</v>
      </c>
    </row>
    <row r="67" spans="1:8" s="1" customFormat="1" ht="22.5">
      <c r="A67" s="49" t="s">
        <v>46</v>
      </c>
      <c r="B67" s="79">
        <v>903</v>
      </c>
      <c r="C67" s="29" t="s">
        <v>14</v>
      </c>
      <c r="D67" s="28" t="s">
        <v>21</v>
      </c>
      <c r="E67" s="28" t="s">
        <v>130</v>
      </c>
      <c r="F67" s="28" t="s">
        <v>45</v>
      </c>
      <c r="G67" s="27"/>
    </row>
    <row r="68" spans="1:8" s="1" customFormat="1" ht="22.5">
      <c r="A68" s="49" t="s">
        <v>39</v>
      </c>
      <c r="B68" s="79">
        <v>903</v>
      </c>
      <c r="C68" s="29" t="s">
        <v>31</v>
      </c>
      <c r="D68" s="28" t="s">
        <v>21</v>
      </c>
      <c r="E68" s="28" t="s">
        <v>130</v>
      </c>
      <c r="F68" s="28" t="s">
        <v>38</v>
      </c>
      <c r="G68" s="27">
        <v>55300</v>
      </c>
    </row>
    <row r="69" spans="1:8" s="1" customFormat="1">
      <c r="A69" s="49" t="s">
        <v>56</v>
      </c>
      <c r="B69" s="79">
        <v>903</v>
      </c>
      <c r="C69" s="29" t="s">
        <v>14</v>
      </c>
      <c r="D69" s="28" t="s">
        <v>55</v>
      </c>
      <c r="E69" s="28"/>
      <c r="F69" s="28"/>
      <c r="G69" s="69">
        <f>G70+G74</f>
        <v>0</v>
      </c>
    </row>
    <row r="70" spans="1:8" s="1" customFormat="1">
      <c r="A70" s="59" t="s">
        <v>66</v>
      </c>
      <c r="B70" s="79">
        <v>903</v>
      </c>
      <c r="C70" s="29" t="s">
        <v>14</v>
      </c>
      <c r="D70" s="28" t="s">
        <v>55</v>
      </c>
      <c r="E70" s="28" t="s">
        <v>77</v>
      </c>
      <c r="F70" s="28"/>
      <c r="G70" s="71">
        <f>G71</f>
        <v>0</v>
      </c>
    </row>
    <row r="71" spans="1:8" s="1" customFormat="1" ht="15.75" customHeight="1">
      <c r="A71" s="49" t="s">
        <v>57</v>
      </c>
      <c r="B71" s="79">
        <v>903</v>
      </c>
      <c r="C71" s="29" t="s">
        <v>14</v>
      </c>
      <c r="D71" s="28" t="s">
        <v>55</v>
      </c>
      <c r="E71" s="28" t="s">
        <v>110</v>
      </c>
      <c r="F71" s="28"/>
      <c r="G71" s="27">
        <f>G72</f>
        <v>0</v>
      </c>
    </row>
    <row r="72" spans="1:8" s="1" customFormat="1" ht="22.5">
      <c r="A72" s="49" t="s">
        <v>39</v>
      </c>
      <c r="B72" s="79">
        <v>903</v>
      </c>
      <c r="C72" s="29" t="s">
        <v>14</v>
      </c>
      <c r="D72" s="28" t="s">
        <v>55</v>
      </c>
      <c r="E72" s="28" t="s">
        <v>110</v>
      </c>
      <c r="F72" s="28" t="s">
        <v>38</v>
      </c>
      <c r="G72" s="27"/>
    </row>
    <row r="73" spans="1:8" s="1" customFormat="1" hidden="1">
      <c r="A73" s="49" t="s">
        <v>44</v>
      </c>
      <c r="B73" s="79">
        <v>903</v>
      </c>
      <c r="C73" s="29" t="s">
        <v>14</v>
      </c>
      <c r="D73" s="28" t="s">
        <v>55</v>
      </c>
      <c r="E73" s="28" t="s">
        <v>111</v>
      </c>
      <c r="F73" s="28" t="s">
        <v>42</v>
      </c>
      <c r="G73" s="27"/>
    </row>
    <row r="74" spans="1:8" s="1" customFormat="1" ht="21">
      <c r="A74" s="54" t="s">
        <v>112</v>
      </c>
      <c r="B74" s="79">
        <v>903</v>
      </c>
      <c r="C74" s="29" t="s">
        <v>14</v>
      </c>
      <c r="D74" s="28" t="s">
        <v>55</v>
      </c>
      <c r="E74" s="28" t="s">
        <v>113</v>
      </c>
      <c r="F74" s="28"/>
      <c r="G74" s="44">
        <f>G75</f>
        <v>0</v>
      </c>
    </row>
    <row r="75" spans="1:8" s="1" customFormat="1" ht="22.5">
      <c r="A75" s="49" t="s">
        <v>39</v>
      </c>
      <c r="B75" s="79">
        <v>903</v>
      </c>
      <c r="C75" s="29" t="s">
        <v>14</v>
      </c>
      <c r="D75" s="28" t="s">
        <v>55</v>
      </c>
      <c r="E75" s="28" t="s">
        <v>113</v>
      </c>
      <c r="F75" s="28" t="s">
        <v>38</v>
      </c>
      <c r="G75" s="27"/>
    </row>
    <row r="76" spans="1:8" s="2" customFormat="1" ht="16.5" customHeight="1">
      <c r="A76" s="33" t="s">
        <v>25</v>
      </c>
      <c r="B76" s="81">
        <v>903</v>
      </c>
      <c r="C76" s="55" t="s">
        <v>15</v>
      </c>
      <c r="D76" s="42" t="s">
        <v>8</v>
      </c>
      <c r="E76" s="28"/>
      <c r="F76" s="23"/>
      <c r="G76" s="74">
        <f>G77+G85+G95+G115</f>
        <v>1908454</v>
      </c>
      <c r="H76" s="16"/>
    </row>
    <row r="77" spans="1:8" s="2" customFormat="1">
      <c r="A77" s="56" t="s">
        <v>32</v>
      </c>
      <c r="B77" s="79">
        <v>903</v>
      </c>
      <c r="C77" s="53" t="s">
        <v>15</v>
      </c>
      <c r="D77" s="41" t="s">
        <v>7</v>
      </c>
      <c r="E77" s="28"/>
      <c r="F77" s="24"/>
      <c r="G77" s="43">
        <f>G78+G82</f>
        <v>44300</v>
      </c>
    </row>
    <row r="78" spans="1:8" s="2" customFormat="1">
      <c r="A78" s="33" t="s">
        <v>71</v>
      </c>
      <c r="B78" s="79">
        <v>903</v>
      </c>
      <c r="C78" s="29" t="s">
        <v>15</v>
      </c>
      <c r="D78" s="28" t="s">
        <v>7</v>
      </c>
      <c r="E78" s="28" t="s">
        <v>83</v>
      </c>
      <c r="F78" s="24"/>
      <c r="G78" s="70">
        <f>G79</f>
        <v>44300</v>
      </c>
    </row>
    <row r="79" spans="1:8" s="2" customFormat="1" ht="56.25">
      <c r="A79" s="49" t="s">
        <v>60</v>
      </c>
      <c r="B79" s="79">
        <v>903</v>
      </c>
      <c r="C79" s="29" t="s">
        <v>15</v>
      </c>
      <c r="D79" s="28" t="s">
        <v>7</v>
      </c>
      <c r="E79" s="28" t="s">
        <v>97</v>
      </c>
      <c r="F79" s="28"/>
      <c r="G79" s="27">
        <f>G80+G81</f>
        <v>44300</v>
      </c>
    </row>
    <row r="80" spans="1:8" s="2" customFormat="1" ht="22.5">
      <c r="A80" s="49" t="s">
        <v>46</v>
      </c>
      <c r="B80" s="79">
        <v>903</v>
      </c>
      <c r="C80" s="29" t="s">
        <v>15</v>
      </c>
      <c r="D80" s="28" t="s">
        <v>7</v>
      </c>
      <c r="E80" s="28" t="s">
        <v>97</v>
      </c>
      <c r="F80" s="28" t="s">
        <v>45</v>
      </c>
      <c r="G80" s="27"/>
    </row>
    <row r="81" spans="1:7" s="2" customFormat="1" ht="22.5">
      <c r="A81" s="49" t="s">
        <v>39</v>
      </c>
      <c r="B81" s="79">
        <v>903</v>
      </c>
      <c r="C81" s="29" t="s">
        <v>15</v>
      </c>
      <c r="D81" s="29" t="s">
        <v>7</v>
      </c>
      <c r="E81" s="29" t="s">
        <v>97</v>
      </c>
      <c r="F81" s="28" t="s">
        <v>38</v>
      </c>
      <c r="G81" s="27">
        <v>44300</v>
      </c>
    </row>
    <row r="82" spans="1:7" s="2" customFormat="1">
      <c r="A82" s="60" t="s">
        <v>73</v>
      </c>
      <c r="B82" s="79">
        <v>903</v>
      </c>
      <c r="C82" s="29" t="s">
        <v>15</v>
      </c>
      <c r="D82" s="29" t="s">
        <v>7</v>
      </c>
      <c r="E82" s="29" t="s">
        <v>82</v>
      </c>
      <c r="F82" s="28"/>
      <c r="G82" s="44">
        <f>G83</f>
        <v>0</v>
      </c>
    </row>
    <row r="83" spans="1:7" s="2" customFormat="1">
      <c r="A83" s="49" t="s">
        <v>123</v>
      </c>
      <c r="B83" s="79">
        <v>903</v>
      </c>
      <c r="C83" s="29" t="s">
        <v>15</v>
      </c>
      <c r="D83" s="29" t="s">
        <v>7</v>
      </c>
      <c r="E83" s="29" t="s">
        <v>124</v>
      </c>
      <c r="F83" s="26"/>
      <c r="G83" s="27">
        <f>G84</f>
        <v>0</v>
      </c>
    </row>
    <row r="84" spans="1:7" s="2" customFormat="1" ht="22.5">
      <c r="A84" s="49" t="s">
        <v>39</v>
      </c>
      <c r="B84" s="79">
        <v>903</v>
      </c>
      <c r="C84" s="29" t="s">
        <v>15</v>
      </c>
      <c r="D84" s="29" t="s">
        <v>7</v>
      </c>
      <c r="E84" s="29" t="s">
        <v>124</v>
      </c>
      <c r="F84" s="26" t="s">
        <v>38</v>
      </c>
      <c r="G84" s="27"/>
    </row>
    <row r="85" spans="1:7" s="2" customFormat="1" ht="13.5" customHeight="1">
      <c r="A85" s="61" t="s">
        <v>50</v>
      </c>
      <c r="B85" s="79">
        <v>903</v>
      </c>
      <c r="C85" s="53" t="s">
        <v>15</v>
      </c>
      <c r="D85" s="53" t="s">
        <v>10</v>
      </c>
      <c r="E85" s="29"/>
      <c r="F85" s="41"/>
      <c r="G85" s="45">
        <f>G86+G90</f>
        <v>692500</v>
      </c>
    </row>
    <row r="86" spans="1:7" s="2" customFormat="1" ht="17.25" customHeight="1">
      <c r="A86" s="33" t="s">
        <v>71</v>
      </c>
      <c r="B86" s="79">
        <v>903</v>
      </c>
      <c r="C86" s="29" t="s">
        <v>15</v>
      </c>
      <c r="D86" s="29" t="s">
        <v>10</v>
      </c>
      <c r="E86" s="29" t="s">
        <v>83</v>
      </c>
      <c r="F86" s="41"/>
      <c r="G86" s="71">
        <f>G87</f>
        <v>232500</v>
      </c>
    </row>
    <row r="87" spans="1:7" s="2" customFormat="1" ht="45">
      <c r="A87" s="49" t="s">
        <v>61</v>
      </c>
      <c r="B87" s="79">
        <v>903</v>
      </c>
      <c r="C87" s="29" t="s">
        <v>15</v>
      </c>
      <c r="D87" s="29" t="s">
        <v>10</v>
      </c>
      <c r="E87" s="28" t="s">
        <v>98</v>
      </c>
      <c r="F87" s="28"/>
      <c r="G87" s="27">
        <f>G88+G89</f>
        <v>232500</v>
      </c>
    </row>
    <row r="88" spans="1:7" s="2" customFormat="1" ht="22.5">
      <c r="A88" s="49" t="s">
        <v>46</v>
      </c>
      <c r="B88" s="79">
        <v>903</v>
      </c>
      <c r="C88" s="29" t="s">
        <v>15</v>
      </c>
      <c r="D88" s="29" t="s">
        <v>10</v>
      </c>
      <c r="E88" s="29" t="s">
        <v>98</v>
      </c>
      <c r="F88" s="28" t="s">
        <v>45</v>
      </c>
      <c r="G88" s="27">
        <v>21587</v>
      </c>
    </row>
    <row r="89" spans="1:7" s="2" customFormat="1" ht="22.5">
      <c r="A89" s="49" t="s">
        <v>39</v>
      </c>
      <c r="B89" s="79">
        <v>903</v>
      </c>
      <c r="C89" s="29" t="s">
        <v>15</v>
      </c>
      <c r="D89" s="29" t="s">
        <v>10</v>
      </c>
      <c r="E89" s="29" t="s">
        <v>98</v>
      </c>
      <c r="F89" s="28" t="s">
        <v>38</v>
      </c>
      <c r="G89" s="27">
        <v>210913</v>
      </c>
    </row>
    <row r="90" spans="1:7" s="2" customFormat="1">
      <c r="A90" s="60" t="s">
        <v>73</v>
      </c>
      <c r="B90" s="79">
        <v>903</v>
      </c>
      <c r="C90" s="29" t="s">
        <v>15</v>
      </c>
      <c r="D90" s="29" t="s">
        <v>10</v>
      </c>
      <c r="E90" s="29" t="s">
        <v>82</v>
      </c>
      <c r="F90" s="28"/>
      <c r="G90" s="44">
        <f>G91</f>
        <v>460000</v>
      </c>
    </row>
    <row r="91" spans="1:7" s="2" customFormat="1" ht="41.25" customHeight="1">
      <c r="A91" s="57" t="s">
        <v>74</v>
      </c>
      <c r="B91" s="79">
        <v>903</v>
      </c>
      <c r="C91" s="29" t="s">
        <v>15</v>
      </c>
      <c r="D91" s="29" t="s">
        <v>10</v>
      </c>
      <c r="E91" s="29" t="s">
        <v>103</v>
      </c>
      <c r="F91" s="28"/>
      <c r="G91" s="27">
        <f>G92+G93+G94</f>
        <v>460000</v>
      </c>
    </row>
    <row r="92" spans="1:7" s="2" customFormat="1" ht="24" customHeight="1">
      <c r="A92" s="31" t="s">
        <v>46</v>
      </c>
      <c r="B92" s="79">
        <v>903</v>
      </c>
      <c r="C92" s="28" t="s">
        <v>15</v>
      </c>
      <c r="D92" s="28" t="s">
        <v>10</v>
      </c>
      <c r="E92" s="28" t="s">
        <v>103</v>
      </c>
      <c r="F92" s="28" t="s">
        <v>45</v>
      </c>
      <c r="G92" s="27"/>
    </row>
    <row r="93" spans="1:7" s="2" customFormat="1" ht="24" customHeight="1">
      <c r="A93" s="31" t="s">
        <v>39</v>
      </c>
      <c r="B93" s="79">
        <v>903</v>
      </c>
      <c r="C93" s="28" t="s">
        <v>15</v>
      </c>
      <c r="D93" s="28" t="s">
        <v>10</v>
      </c>
      <c r="E93" s="28" t="s">
        <v>103</v>
      </c>
      <c r="F93" s="28" t="s">
        <v>38</v>
      </c>
      <c r="G93" s="27">
        <v>460000</v>
      </c>
    </row>
    <row r="94" spans="1:7" s="2" customFormat="1" ht="24" customHeight="1">
      <c r="A94" s="31" t="s">
        <v>145</v>
      </c>
      <c r="B94" s="79">
        <v>903</v>
      </c>
      <c r="C94" s="28" t="s">
        <v>15</v>
      </c>
      <c r="D94" s="28" t="s">
        <v>10</v>
      </c>
      <c r="E94" s="28" t="s">
        <v>103</v>
      </c>
      <c r="F94" s="28" t="s">
        <v>54</v>
      </c>
      <c r="G94" s="27"/>
    </row>
    <row r="95" spans="1:7" s="2" customFormat="1" ht="16.5" customHeight="1">
      <c r="A95" s="62" t="s">
        <v>47</v>
      </c>
      <c r="B95" s="79">
        <v>903</v>
      </c>
      <c r="C95" s="53" t="s">
        <v>15</v>
      </c>
      <c r="D95" s="53" t="s">
        <v>12</v>
      </c>
      <c r="E95" s="29"/>
      <c r="F95" s="41"/>
      <c r="G95" s="45">
        <f>G97+G100+G104+G106+G109+G112</f>
        <v>1171654</v>
      </c>
    </row>
    <row r="96" spans="1:7" s="2" customFormat="1" ht="18.75" customHeight="1">
      <c r="A96" s="33" t="s">
        <v>71</v>
      </c>
      <c r="B96" s="79">
        <v>903</v>
      </c>
      <c r="C96" s="29" t="s">
        <v>15</v>
      </c>
      <c r="D96" s="29" t="s">
        <v>12</v>
      </c>
      <c r="E96" s="29" t="s">
        <v>83</v>
      </c>
      <c r="F96" s="41"/>
      <c r="G96" s="37">
        <f>G97</f>
        <v>393900</v>
      </c>
    </row>
    <row r="97" spans="1:7" s="2" customFormat="1" ht="22.5">
      <c r="A97" s="49" t="s">
        <v>62</v>
      </c>
      <c r="B97" s="79">
        <v>903</v>
      </c>
      <c r="C97" s="29" t="s">
        <v>15</v>
      </c>
      <c r="D97" s="28" t="s">
        <v>12</v>
      </c>
      <c r="E97" s="28" t="s">
        <v>99</v>
      </c>
      <c r="F97" s="29"/>
      <c r="G97" s="44">
        <f>G98+G99</f>
        <v>393900</v>
      </c>
    </row>
    <row r="98" spans="1:7" s="2" customFormat="1" ht="22.5">
      <c r="A98" s="49" t="s">
        <v>46</v>
      </c>
      <c r="B98" s="79">
        <v>903</v>
      </c>
      <c r="C98" s="29" t="s">
        <v>15</v>
      </c>
      <c r="D98" s="28" t="s">
        <v>12</v>
      </c>
      <c r="E98" s="28" t="s">
        <v>99</v>
      </c>
      <c r="F98" s="29" t="s">
        <v>45</v>
      </c>
      <c r="G98" s="30"/>
    </row>
    <row r="99" spans="1:7" s="2" customFormat="1" ht="22.5">
      <c r="A99" s="49" t="s">
        <v>39</v>
      </c>
      <c r="B99" s="79">
        <v>903</v>
      </c>
      <c r="C99" s="29" t="s">
        <v>15</v>
      </c>
      <c r="D99" s="28" t="s">
        <v>12</v>
      </c>
      <c r="E99" s="28" t="s">
        <v>99</v>
      </c>
      <c r="F99" s="29" t="s">
        <v>38</v>
      </c>
      <c r="G99" s="30">
        <v>393900</v>
      </c>
    </row>
    <row r="100" spans="1:7" s="2" customFormat="1" ht="22.5">
      <c r="A100" s="49" t="s">
        <v>63</v>
      </c>
      <c r="B100" s="79">
        <v>903</v>
      </c>
      <c r="C100" s="29" t="s">
        <v>15</v>
      </c>
      <c r="D100" s="28" t="s">
        <v>12</v>
      </c>
      <c r="E100" s="28" t="s">
        <v>100</v>
      </c>
      <c r="F100" s="29"/>
      <c r="G100" s="44">
        <f>G101+G102</f>
        <v>25300</v>
      </c>
    </row>
    <row r="101" spans="1:7" s="2" customFormat="1" ht="22.5">
      <c r="A101" s="49" t="s">
        <v>46</v>
      </c>
      <c r="B101" s="79">
        <v>903</v>
      </c>
      <c r="C101" s="29" t="s">
        <v>15</v>
      </c>
      <c r="D101" s="29" t="s">
        <v>12</v>
      </c>
      <c r="E101" s="29" t="s">
        <v>100</v>
      </c>
      <c r="F101" s="29" t="s">
        <v>45</v>
      </c>
      <c r="G101" s="30"/>
    </row>
    <row r="102" spans="1:7" s="2" customFormat="1" ht="22.5">
      <c r="A102" s="49" t="s">
        <v>39</v>
      </c>
      <c r="B102" s="79">
        <v>903</v>
      </c>
      <c r="C102" s="29" t="s">
        <v>15</v>
      </c>
      <c r="D102" s="29" t="s">
        <v>12</v>
      </c>
      <c r="E102" s="29" t="s">
        <v>100</v>
      </c>
      <c r="F102" s="29" t="s">
        <v>38</v>
      </c>
      <c r="G102" s="30">
        <v>25300</v>
      </c>
    </row>
    <row r="103" spans="1:7" s="2" customFormat="1" ht="16.5" customHeight="1">
      <c r="A103" s="60" t="s">
        <v>73</v>
      </c>
      <c r="B103" s="79">
        <v>903</v>
      </c>
      <c r="C103" s="29" t="s">
        <v>15</v>
      </c>
      <c r="D103" s="29" t="s">
        <v>12</v>
      </c>
      <c r="E103" s="29" t="s">
        <v>82</v>
      </c>
      <c r="F103" s="46"/>
      <c r="G103" s="37">
        <f>G104</f>
        <v>315454</v>
      </c>
    </row>
    <row r="104" spans="1:7" s="2" customFormat="1" ht="16.5" customHeight="1">
      <c r="A104" s="63" t="s">
        <v>48</v>
      </c>
      <c r="B104" s="79">
        <v>903</v>
      </c>
      <c r="C104" s="29" t="s">
        <v>15</v>
      </c>
      <c r="D104" s="29" t="s">
        <v>12</v>
      </c>
      <c r="E104" s="29" t="s">
        <v>121</v>
      </c>
      <c r="F104" s="28"/>
      <c r="G104" s="44">
        <f>G105</f>
        <v>315454</v>
      </c>
    </row>
    <row r="105" spans="1:7" s="2" customFormat="1" ht="22.5">
      <c r="A105" s="64" t="s">
        <v>46</v>
      </c>
      <c r="B105" s="79">
        <v>903</v>
      </c>
      <c r="C105" s="29" t="s">
        <v>15</v>
      </c>
      <c r="D105" s="29" t="s">
        <v>12</v>
      </c>
      <c r="E105" s="29" t="s">
        <v>121</v>
      </c>
      <c r="F105" s="28" t="s">
        <v>38</v>
      </c>
      <c r="G105" s="27">
        <v>315454</v>
      </c>
    </row>
    <row r="106" spans="1:7" s="2" customFormat="1" ht="15" customHeight="1">
      <c r="A106" s="64" t="s">
        <v>68</v>
      </c>
      <c r="B106" s="79">
        <v>903</v>
      </c>
      <c r="C106" s="29" t="s">
        <v>15</v>
      </c>
      <c r="D106" s="29" t="s">
        <v>12</v>
      </c>
      <c r="E106" s="29" t="s">
        <v>122</v>
      </c>
      <c r="F106" s="28"/>
      <c r="G106" s="44">
        <f>G107+G108</f>
        <v>0</v>
      </c>
    </row>
    <row r="107" spans="1:7" s="2" customFormat="1" ht="22.5" customHeight="1">
      <c r="A107" s="49" t="s">
        <v>46</v>
      </c>
      <c r="B107" s="79">
        <v>903</v>
      </c>
      <c r="C107" s="29" t="s">
        <v>15</v>
      </c>
      <c r="D107" s="29" t="s">
        <v>12</v>
      </c>
      <c r="E107" s="29" t="s">
        <v>122</v>
      </c>
      <c r="F107" s="28" t="s">
        <v>45</v>
      </c>
      <c r="G107" s="27"/>
    </row>
    <row r="108" spans="1:7" s="2" customFormat="1" ht="22.5" customHeight="1">
      <c r="A108" s="64" t="s">
        <v>46</v>
      </c>
      <c r="B108" s="79">
        <v>903</v>
      </c>
      <c r="C108" s="29" t="s">
        <v>15</v>
      </c>
      <c r="D108" s="29" t="s">
        <v>12</v>
      </c>
      <c r="E108" s="29" t="s">
        <v>122</v>
      </c>
      <c r="F108" s="28" t="s">
        <v>38</v>
      </c>
      <c r="G108" s="27"/>
    </row>
    <row r="109" spans="1:7" s="2" customFormat="1" ht="18" customHeight="1">
      <c r="A109" s="49" t="s">
        <v>126</v>
      </c>
      <c r="B109" s="79">
        <v>903</v>
      </c>
      <c r="C109" s="29" t="s">
        <v>15</v>
      </c>
      <c r="D109" s="29" t="s">
        <v>12</v>
      </c>
      <c r="E109" s="29" t="s">
        <v>125</v>
      </c>
      <c r="F109" s="28"/>
      <c r="G109" s="44">
        <f>G110+G111</f>
        <v>0</v>
      </c>
    </row>
    <row r="110" spans="1:7" s="2" customFormat="1" ht="24.75" customHeight="1">
      <c r="A110" s="49" t="s">
        <v>46</v>
      </c>
      <c r="B110" s="79">
        <v>903</v>
      </c>
      <c r="C110" s="29" t="s">
        <v>15</v>
      </c>
      <c r="D110" s="29" t="s">
        <v>12</v>
      </c>
      <c r="E110" s="29" t="s">
        <v>125</v>
      </c>
      <c r="F110" s="28" t="s">
        <v>45</v>
      </c>
      <c r="G110" s="27"/>
    </row>
    <row r="111" spans="1:7" s="2" customFormat="1" ht="24.75" customHeight="1">
      <c r="A111" s="51" t="s">
        <v>46</v>
      </c>
      <c r="B111" s="79">
        <v>903</v>
      </c>
      <c r="C111" s="28" t="s">
        <v>149</v>
      </c>
      <c r="D111" s="28" t="s">
        <v>12</v>
      </c>
      <c r="E111" s="28" t="s">
        <v>125</v>
      </c>
      <c r="F111" s="28" t="s">
        <v>38</v>
      </c>
      <c r="G111" s="27"/>
    </row>
    <row r="112" spans="1:7" s="2" customFormat="1" ht="15.75" customHeight="1">
      <c r="A112" s="49" t="s">
        <v>128</v>
      </c>
      <c r="B112" s="79">
        <v>903</v>
      </c>
      <c r="C112" s="29" t="s">
        <v>15</v>
      </c>
      <c r="D112" s="29" t="s">
        <v>12</v>
      </c>
      <c r="E112" s="29" t="s">
        <v>127</v>
      </c>
      <c r="F112" s="28"/>
      <c r="G112" s="44">
        <f>G113+G114</f>
        <v>437000</v>
      </c>
    </row>
    <row r="113" spans="1:7" s="2" customFormat="1" ht="22.5" customHeight="1">
      <c r="A113" s="49" t="s">
        <v>46</v>
      </c>
      <c r="B113" s="79">
        <v>903</v>
      </c>
      <c r="C113" s="29" t="s">
        <v>15</v>
      </c>
      <c r="D113" s="29" t="s">
        <v>12</v>
      </c>
      <c r="E113" s="29" t="s">
        <v>127</v>
      </c>
      <c r="F113" s="28" t="s">
        <v>45</v>
      </c>
      <c r="G113" s="27"/>
    </row>
    <row r="114" spans="1:7" s="2" customFormat="1" ht="22.5" customHeight="1">
      <c r="A114" s="51" t="s">
        <v>46</v>
      </c>
      <c r="B114" s="79">
        <v>903</v>
      </c>
      <c r="C114" s="28" t="s">
        <v>15</v>
      </c>
      <c r="D114" s="28" t="s">
        <v>12</v>
      </c>
      <c r="E114" s="28" t="s">
        <v>127</v>
      </c>
      <c r="F114" s="28" t="s">
        <v>38</v>
      </c>
      <c r="G114" s="27">
        <v>437000</v>
      </c>
    </row>
    <row r="115" spans="1:7" s="2" customFormat="1" ht="18.75" customHeight="1">
      <c r="A115" s="65" t="s">
        <v>51</v>
      </c>
      <c r="B115" s="79">
        <v>903</v>
      </c>
      <c r="C115" s="53" t="s">
        <v>15</v>
      </c>
      <c r="D115" s="53" t="s">
        <v>15</v>
      </c>
      <c r="E115" s="29"/>
      <c r="F115" s="41"/>
      <c r="G115" s="25">
        <f>G116+G119+G121</f>
        <v>0</v>
      </c>
    </row>
    <row r="116" spans="1:7" s="2" customFormat="1" ht="25.5" customHeight="1">
      <c r="A116" s="76" t="s">
        <v>146</v>
      </c>
      <c r="B116" s="79">
        <v>903</v>
      </c>
      <c r="C116" s="41" t="s">
        <v>15</v>
      </c>
      <c r="D116" s="41" t="s">
        <v>15</v>
      </c>
      <c r="E116" s="28" t="s">
        <v>139</v>
      </c>
      <c r="F116" s="41"/>
      <c r="G116" s="70">
        <f>G117</f>
        <v>0</v>
      </c>
    </row>
    <row r="117" spans="1:7" s="2" customFormat="1" ht="24" customHeight="1">
      <c r="A117" s="51" t="s">
        <v>46</v>
      </c>
      <c r="B117" s="79">
        <v>903</v>
      </c>
      <c r="C117" s="41" t="s">
        <v>15</v>
      </c>
      <c r="D117" s="41" t="s">
        <v>15</v>
      </c>
      <c r="E117" s="28" t="s">
        <v>139</v>
      </c>
      <c r="F117" s="41" t="s">
        <v>38</v>
      </c>
      <c r="G117" s="37"/>
    </row>
    <row r="118" spans="1:7" s="2" customFormat="1">
      <c r="A118" s="59" t="s">
        <v>101</v>
      </c>
      <c r="B118" s="79">
        <v>903</v>
      </c>
      <c r="C118" s="29" t="s">
        <v>15</v>
      </c>
      <c r="D118" s="29" t="s">
        <v>15</v>
      </c>
      <c r="E118" s="29" t="s">
        <v>105</v>
      </c>
      <c r="F118" s="28"/>
      <c r="G118" s="27">
        <f>G119</f>
        <v>0</v>
      </c>
    </row>
    <row r="119" spans="1:7" s="2" customFormat="1">
      <c r="A119" s="57" t="s">
        <v>104</v>
      </c>
      <c r="B119" s="79">
        <v>903</v>
      </c>
      <c r="C119" s="29" t="s">
        <v>15</v>
      </c>
      <c r="D119" s="29" t="s">
        <v>15</v>
      </c>
      <c r="E119" s="29" t="s">
        <v>107</v>
      </c>
      <c r="F119" s="28"/>
      <c r="G119" s="44">
        <f>G120</f>
        <v>0</v>
      </c>
    </row>
    <row r="120" spans="1:7" s="2" customFormat="1" ht="22.5">
      <c r="A120" s="64" t="s">
        <v>129</v>
      </c>
      <c r="B120" s="79">
        <v>903</v>
      </c>
      <c r="C120" s="29" t="s">
        <v>15</v>
      </c>
      <c r="D120" s="29" t="s">
        <v>15</v>
      </c>
      <c r="E120" s="29" t="s">
        <v>107</v>
      </c>
      <c r="F120" s="28" t="s">
        <v>54</v>
      </c>
      <c r="G120" s="27"/>
    </row>
    <row r="121" spans="1:7" s="2" customFormat="1">
      <c r="A121" s="57" t="s">
        <v>102</v>
      </c>
      <c r="B121" s="79">
        <v>903</v>
      </c>
      <c r="C121" s="29" t="s">
        <v>15</v>
      </c>
      <c r="D121" s="29" t="s">
        <v>15</v>
      </c>
      <c r="E121" s="29" t="s">
        <v>106</v>
      </c>
      <c r="F121" s="28"/>
      <c r="G121" s="44">
        <f>G122</f>
        <v>0</v>
      </c>
    </row>
    <row r="122" spans="1:7" s="2" customFormat="1" ht="22.5">
      <c r="A122" s="64" t="s">
        <v>129</v>
      </c>
      <c r="B122" s="79">
        <v>903</v>
      </c>
      <c r="C122" s="29"/>
      <c r="D122" s="29"/>
      <c r="E122" s="29" t="s">
        <v>106</v>
      </c>
      <c r="F122" s="28" t="s">
        <v>54</v>
      </c>
      <c r="G122" s="27"/>
    </row>
    <row r="123" spans="1:7" s="2" customFormat="1">
      <c r="A123" s="82" t="s">
        <v>151</v>
      </c>
      <c r="B123" s="81">
        <v>903</v>
      </c>
      <c r="C123" s="42" t="s">
        <v>140</v>
      </c>
      <c r="D123" s="42" t="s">
        <v>8</v>
      </c>
      <c r="E123" s="42"/>
      <c r="F123" s="42"/>
      <c r="G123" s="74">
        <f t="shared" ref="G123:G125" si="4">G124</f>
        <v>0</v>
      </c>
    </row>
    <row r="124" spans="1:7" s="2" customFormat="1" ht="18" customHeight="1">
      <c r="A124" s="31" t="s">
        <v>148</v>
      </c>
      <c r="B124" s="79">
        <v>903</v>
      </c>
      <c r="C124" s="28" t="s">
        <v>140</v>
      </c>
      <c r="D124" s="28" t="s">
        <v>10</v>
      </c>
      <c r="E124" s="28"/>
      <c r="F124" s="28"/>
      <c r="G124" s="25">
        <f t="shared" si="4"/>
        <v>0</v>
      </c>
    </row>
    <row r="125" spans="1:7" s="2" customFormat="1" ht="27.75" customHeight="1">
      <c r="A125" s="31" t="s">
        <v>147</v>
      </c>
      <c r="B125" s="79">
        <v>903</v>
      </c>
      <c r="C125" s="28" t="s">
        <v>140</v>
      </c>
      <c r="D125" s="28" t="s">
        <v>10</v>
      </c>
      <c r="E125" s="28" t="s">
        <v>141</v>
      </c>
      <c r="F125" s="28"/>
      <c r="G125" s="27">
        <f t="shared" si="4"/>
        <v>0</v>
      </c>
    </row>
    <row r="126" spans="1:7" s="2" customFormat="1" ht="27.75" customHeight="1">
      <c r="A126" s="31" t="s">
        <v>145</v>
      </c>
      <c r="B126" s="79">
        <v>903</v>
      </c>
      <c r="C126" s="28" t="s">
        <v>140</v>
      </c>
      <c r="D126" s="28" t="s">
        <v>10</v>
      </c>
      <c r="E126" s="28" t="s">
        <v>141</v>
      </c>
      <c r="F126" s="28" t="s">
        <v>54</v>
      </c>
      <c r="G126" s="27"/>
    </row>
    <row r="127" spans="1:7" s="2" customFormat="1">
      <c r="A127" s="84" t="s">
        <v>19</v>
      </c>
      <c r="B127" s="83">
        <v>903</v>
      </c>
      <c r="C127" s="55" t="s">
        <v>20</v>
      </c>
      <c r="D127" s="55" t="s">
        <v>8</v>
      </c>
      <c r="E127" s="55"/>
      <c r="F127" s="42"/>
      <c r="G127" s="74">
        <f t="shared" ref="G127:G129" si="5">G128</f>
        <v>0</v>
      </c>
    </row>
    <row r="128" spans="1:7" s="2" customFormat="1" ht="16.5" customHeight="1">
      <c r="A128" s="56" t="s">
        <v>117</v>
      </c>
      <c r="B128" s="79">
        <v>903</v>
      </c>
      <c r="C128" s="29" t="s">
        <v>20</v>
      </c>
      <c r="D128" s="29" t="s">
        <v>20</v>
      </c>
      <c r="E128" s="29"/>
      <c r="F128" s="28"/>
      <c r="G128" s="25">
        <f t="shared" si="5"/>
        <v>0</v>
      </c>
    </row>
    <row r="129" spans="1:8" s="2" customFormat="1">
      <c r="A129" s="33" t="s">
        <v>114</v>
      </c>
      <c r="B129" s="79">
        <v>903</v>
      </c>
      <c r="C129" s="29" t="s">
        <v>20</v>
      </c>
      <c r="D129" s="29" t="s">
        <v>20</v>
      </c>
      <c r="E129" s="66" t="s">
        <v>116</v>
      </c>
      <c r="F129" s="28"/>
      <c r="G129" s="27">
        <f t="shared" si="5"/>
        <v>0</v>
      </c>
    </row>
    <row r="130" spans="1:8" s="2" customFormat="1" ht="22.5">
      <c r="A130" s="49" t="s">
        <v>115</v>
      </c>
      <c r="B130" s="79">
        <v>903</v>
      </c>
      <c r="C130" s="29" t="s">
        <v>20</v>
      </c>
      <c r="D130" s="29" t="s">
        <v>20</v>
      </c>
      <c r="E130" s="66" t="s">
        <v>116</v>
      </c>
      <c r="F130" s="28" t="s">
        <v>38</v>
      </c>
      <c r="G130" s="27"/>
    </row>
    <row r="131" spans="1:8" s="2" customFormat="1">
      <c r="A131" s="62" t="s">
        <v>35</v>
      </c>
      <c r="B131" s="83">
        <v>903</v>
      </c>
      <c r="C131" s="55" t="s">
        <v>18</v>
      </c>
      <c r="D131" s="55" t="s">
        <v>8</v>
      </c>
      <c r="E131" s="55"/>
      <c r="F131" s="42"/>
      <c r="G131" s="74">
        <f t="shared" ref="G131:G133" si="6">G132</f>
        <v>0</v>
      </c>
    </row>
    <row r="132" spans="1:8" s="2" customFormat="1">
      <c r="A132" s="56" t="s">
        <v>118</v>
      </c>
      <c r="B132" s="79">
        <v>903</v>
      </c>
      <c r="C132" s="53" t="s">
        <v>18</v>
      </c>
      <c r="D132" s="53" t="s">
        <v>14</v>
      </c>
      <c r="E132" s="29"/>
      <c r="F132" s="41"/>
      <c r="G132" s="25">
        <f t="shared" si="6"/>
        <v>0</v>
      </c>
    </row>
    <row r="133" spans="1:8" s="2" customFormat="1">
      <c r="A133" s="57" t="s">
        <v>109</v>
      </c>
      <c r="B133" s="79">
        <v>903</v>
      </c>
      <c r="C133" s="29" t="s">
        <v>18</v>
      </c>
      <c r="D133" s="29" t="s">
        <v>14</v>
      </c>
      <c r="E133" s="29" t="s">
        <v>108</v>
      </c>
      <c r="F133" s="28"/>
      <c r="G133" s="27">
        <f t="shared" si="6"/>
        <v>0</v>
      </c>
    </row>
    <row r="134" spans="1:8" s="2" customFormat="1" ht="22.5">
      <c r="A134" s="49" t="s">
        <v>39</v>
      </c>
      <c r="B134" s="79">
        <v>903</v>
      </c>
      <c r="C134" s="29" t="s">
        <v>18</v>
      </c>
      <c r="D134" s="29" t="s">
        <v>14</v>
      </c>
      <c r="E134" s="29" t="s">
        <v>108</v>
      </c>
      <c r="F134" s="28" t="s">
        <v>38</v>
      </c>
      <c r="G134" s="27"/>
    </row>
    <row r="135" spans="1:8" s="2" customFormat="1">
      <c r="A135" s="58" t="s">
        <v>22</v>
      </c>
      <c r="B135" s="81">
        <v>903</v>
      </c>
      <c r="C135" s="55" t="s">
        <v>24</v>
      </c>
      <c r="D135" s="55" t="s">
        <v>8</v>
      </c>
      <c r="E135" s="29"/>
      <c r="F135" s="23"/>
      <c r="G135" s="74">
        <f t="shared" ref="G135:G138" si="7">G136</f>
        <v>197800</v>
      </c>
    </row>
    <row r="136" spans="1:8" s="2" customFormat="1">
      <c r="A136" s="56" t="s">
        <v>30</v>
      </c>
      <c r="B136" s="79">
        <v>903</v>
      </c>
      <c r="C136" s="53" t="s">
        <v>24</v>
      </c>
      <c r="D136" s="53" t="s">
        <v>10</v>
      </c>
      <c r="E136" s="29"/>
      <c r="F136" s="24"/>
      <c r="G136" s="25">
        <f t="shared" si="7"/>
        <v>197800</v>
      </c>
    </row>
    <row r="137" spans="1:8" s="2" customFormat="1">
      <c r="A137" s="59" t="s">
        <v>73</v>
      </c>
      <c r="B137" s="79">
        <v>903</v>
      </c>
      <c r="C137" s="29" t="s">
        <v>24</v>
      </c>
      <c r="D137" s="29" t="s">
        <v>10</v>
      </c>
      <c r="E137" s="29" t="s">
        <v>82</v>
      </c>
      <c r="F137" s="26"/>
      <c r="G137" s="27">
        <f t="shared" si="7"/>
        <v>197800</v>
      </c>
    </row>
    <row r="138" spans="1:8" s="2" customFormat="1">
      <c r="A138" s="57" t="s">
        <v>120</v>
      </c>
      <c r="B138" s="79">
        <v>903</v>
      </c>
      <c r="C138" s="29" t="s">
        <v>24</v>
      </c>
      <c r="D138" s="29" t="s">
        <v>10</v>
      </c>
      <c r="E138" s="29" t="s">
        <v>119</v>
      </c>
      <c r="F138" s="26"/>
      <c r="G138" s="27">
        <f t="shared" si="7"/>
        <v>197800</v>
      </c>
    </row>
    <row r="139" spans="1:8" s="2" customFormat="1" ht="22.5">
      <c r="A139" s="49" t="s">
        <v>132</v>
      </c>
      <c r="B139" s="79">
        <v>903</v>
      </c>
      <c r="C139" s="29" t="s">
        <v>24</v>
      </c>
      <c r="D139" s="29" t="s">
        <v>10</v>
      </c>
      <c r="E139" s="29" t="s">
        <v>119</v>
      </c>
      <c r="F139" s="26" t="s">
        <v>38</v>
      </c>
      <c r="G139" s="27">
        <v>197800</v>
      </c>
    </row>
    <row r="140" spans="1:8" s="2" customFormat="1">
      <c r="A140" s="67" t="s">
        <v>2</v>
      </c>
      <c r="B140" s="67"/>
      <c r="C140" s="29"/>
      <c r="D140" s="29"/>
      <c r="E140" s="29"/>
      <c r="F140" s="26"/>
      <c r="G140" s="36">
        <f>G6+G40+G47+G59+G76+G123+G127+G131+G135</f>
        <v>5452970</v>
      </c>
    </row>
    <row r="141" spans="1:8" s="6" customFormat="1">
      <c r="A141" s="17"/>
      <c r="B141" s="17"/>
      <c r="C141" s="18"/>
      <c r="D141" s="18"/>
      <c r="E141" s="18"/>
      <c r="F141" s="18"/>
      <c r="G141" s="19"/>
    </row>
    <row r="142" spans="1:8">
      <c r="G142" s="10"/>
      <c r="H142" s="13"/>
    </row>
    <row r="143" spans="1:8" s="3" customFormat="1">
      <c r="E143" s="4"/>
      <c r="G143" s="14"/>
      <c r="H143" s="12"/>
    </row>
    <row r="144" spans="1:8" s="3" customFormat="1">
      <c r="G144" s="8"/>
    </row>
    <row r="145" spans="3:7" s="3" customFormat="1">
      <c r="G145" s="9"/>
    </row>
    <row r="146" spans="3:7" s="3" customFormat="1">
      <c r="G146" s="9"/>
    </row>
    <row r="147" spans="3:7" s="3" customFormat="1">
      <c r="G147" s="5"/>
    </row>
    <row r="148" spans="3:7" s="3" customFormat="1">
      <c r="G148" s="8"/>
    </row>
    <row r="149" spans="3:7" s="3" customFormat="1">
      <c r="G149" s="8"/>
    </row>
    <row r="150" spans="3:7" s="3" customFormat="1" ht="14.25">
      <c r="C150" s="7"/>
    </row>
    <row r="151" spans="3:7" s="3" customFormat="1"/>
    <row r="152" spans="3:7" s="3" customFormat="1"/>
    <row r="153" spans="3:7" s="3" customFormat="1"/>
    <row r="154" spans="3:7" s="3" customFormat="1"/>
    <row r="155" spans="3:7" s="3" customFormat="1"/>
    <row r="156" spans="3:7" s="3" customFormat="1"/>
    <row r="157" spans="3:7" s="3" customFormat="1"/>
    <row r="158" spans="3:7" s="3" customFormat="1"/>
    <row r="159" spans="3:7" s="3" customFormat="1"/>
    <row r="160" spans="3:7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</sheetData>
  <mergeCells count="7">
    <mergeCell ref="D1:G1"/>
    <mergeCell ref="A2:G2"/>
    <mergeCell ref="A3:E3"/>
    <mergeCell ref="F3:G3"/>
    <mergeCell ref="A4:A5"/>
    <mergeCell ref="G4:G5"/>
    <mergeCell ref="B4:F4"/>
  </mergeCells>
  <pageMargins left="0.51181102362204722" right="0.23622047244094491" top="0.35433070866141736" bottom="0.39370078740157483" header="0.23622047244094491" footer="0.27559055118110237"/>
  <pageSetup paperSize="9" scale="85" fitToHeight="3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</vt:lpstr>
      <vt:lpstr>3</vt:lpstr>
      <vt:lpstr>'2'!Область_печати</vt:lpstr>
      <vt:lpstr>'3'!Область_печати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2016-04-27T11:56:22Z</cp:lastPrinted>
  <dcterms:created xsi:type="dcterms:W3CDTF">2007-09-27T04:48:52Z</dcterms:created>
  <dcterms:modified xsi:type="dcterms:W3CDTF">2016-04-28T06:58:25Z</dcterms:modified>
</cp:coreProperties>
</file>